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T:\01-AFFAIRES\24-0475 CHU AC MONTPELLIER HOPITAL ST ELOI BAT 19 PHARMACIE\02 ETUDES\07 DCE\CCTP repris pour AO\00 RENDU\DPGF\EXCEL\"/>
    </mc:Choice>
  </mc:AlternateContent>
  <xr:revisionPtr revIDLastSave="0" documentId="13_ncr:1_{8709ED1A-2150-432F-BD91-35B256DE4489}" xr6:coauthVersionLast="47" xr6:coauthVersionMax="47" xr10:uidLastSave="{00000000-0000-0000-0000-000000000000}"/>
  <bookViews>
    <workbookView xWindow="-120" yWindow="-120" windowWidth="29040" windowHeight="15720" xr2:uid="{22B71D88-B2D0-4ABA-B4B7-CAFDDCFA5AAA}"/>
  </bookViews>
  <sheets>
    <sheet name="DPGF LOT 08" sheetId="1" r:id="rId1"/>
    <sheet name="Liste fiches techniques" sheetId="3" r:id="rId2"/>
  </sheets>
  <externalReferences>
    <externalReference r:id="rId3"/>
  </externalReferences>
  <definedNames>
    <definedName name="___PUE2">#REF!</definedName>
    <definedName name="__PUE2">#REF!</definedName>
    <definedName name="_ACC1">#REF!</definedName>
    <definedName name="_CFL10">#REF!</definedName>
    <definedName name="_CFL11">#REF!</definedName>
    <definedName name="_CFL12">#REF!</definedName>
    <definedName name="_CFL13">#REF!</definedName>
    <definedName name="_CFL14">#REF!</definedName>
    <definedName name="_CFL15">#REF!</definedName>
    <definedName name="_CFL16">#REF!</definedName>
    <definedName name="_CFL17">#REF!</definedName>
    <definedName name="_CFL18">#REF!</definedName>
    <definedName name="_CFL19">#REF!</definedName>
    <definedName name="_CFL2">#REF!</definedName>
    <definedName name="_CFL20">#REF!</definedName>
    <definedName name="_CFL21">#REF!</definedName>
    <definedName name="_CFL3">#REF!</definedName>
    <definedName name="_CFL4">#REF!</definedName>
    <definedName name="_CFL5">#REF!</definedName>
    <definedName name="_CFL6">#REF!</definedName>
    <definedName name="_CFL7">#REF!</definedName>
    <definedName name="_CFL8">#REF!</definedName>
    <definedName name="_CFL9">#REF!</definedName>
    <definedName name="_DES1">#REF!</definedName>
    <definedName name="_DES10">#REF!</definedName>
    <definedName name="_DES11">#REF!</definedName>
    <definedName name="_DES12">#REF!</definedName>
    <definedName name="_DES13">#REF!</definedName>
    <definedName name="_DES14">#REF!</definedName>
    <definedName name="_DES15">#REF!</definedName>
    <definedName name="_DES16">#REF!</definedName>
    <definedName name="_DES17">#REF!</definedName>
    <definedName name="_DES18">#REF!</definedName>
    <definedName name="_DES19">#REF!</definedName>
    <definedName name="_DES2">#REF!</definedName>
    <definedName name="_DES20">#REF!</definedName>
    <definedName name="_DES21">#REF!</definedName>
    <definedName name="_DES3">#REF!</definedName>
    <definedName name="_DES4">#REF!</definedName>
    <definedName name="_DES5">#REF!</definedName>
    <definedName name="_DES6">#REF!</definedName>
    <definedName name="_DES7">#REF!</definedName>
    <definedName name="_DES8">#REF!</definedName>
    <definedName name="_DES9">#REF!</definedName>
    <definedName name="_ent100">#REF!</definedName>
    <definedName name="_ent101">#REF!</definedName>
    <definedName name="_ent102">#REF!</definedName>
    <definedName name="_ent103">#REF!</definedName>
    <definedName name="_ent104">#REF!</definedName>
    <definedName name="_ent105">#REF!</definedName>
    <definedName name="_ent110">#REF!</definedName>
    <definedName name="_ENT111">#REF!</definedName>
    <definedName name="_ent112">#REF!</definedName>
    <definedName name="_ent113">#REF!</definedName>
    <definedName name="_ent114">#REF!</definedName>
    <definedName name="_ent115">#REF!</definedName>
    <definedName name="_ent120">#REF!</definedName>
    <definedName name="_ent121">#REF!</definedName>
    <definedName name="_ent122">#REF!</definedName>
    <definedName name="_ent123">#REF!</definedName>
    <definedName name="_ent124">#REF!</definedName>
    <definedName name="_ent125">#REF!</definedName>
    <definedName name="_ent130">#REF!</definedName>
    <definedName name="_ent131">#REF!</definedName>
    <definedName name="_ent132">#REF!</definedName>
    <definedName name="_ent133">#REF!</definedName>
    <definedName name="_ent134">#REF!</definedName>
    <definedName name="_ent135">#REF!</definedName>
    <definedName name="_ENT140">#REF!</definedName>
    <definedName name="_ENT141">#REF!</definedName>
    <definedName name="_ENT142">#REF!</definedName>
    <definedName name="_ENT143">#REF!</definedName>
    <definedName name="_ENT144">#REF!</definedName>
    <definedName name="_ENT145">#REF!</definedName>
    <definedName name="_ENT150">#REF!</definedName>
    <definedName name="_ENT151">#REF!</definedName>
    <definedName name="_ENT152">#REF!</definedName>
    <definedName name="_ENT153">#REF!</definedName>
    <definedName name="_ENT154">#REF!</definedName>
    <definedName name="_ENT155">#REF!</definedName>
    <definedName name="_ENT160">#REF!</definedName>
    <definedName name="_ENT161">#REF!</definedName>
    <definedName name="_ENT162">#REF!</definedName>
    <definedName name="_ENT163">#REF!</definedName>
    <definedName name="_ENT164">#REF!</definedName>
    <definedName name="_ENT165">#REF!</definedName>
    <definedName name="_ENT170">#REF!</definedName>
    <definedName name="_ENT171">#REF!</definedName>
    <definedName name="_ENT172">#REF!</definedName>
    <definedName name="_ENT173">#REF!</definedName>
    <definedName name="_ENT174">#REF!</definedName>
    <definedName name="_ENT175">#REF!</definedName>
    <definedName name="_ENT180">#REF!</definedName>
    <definedName name="_ENT181">#REF!</definedName>
    <definedName name="_ENT182">#REF!</definedName>
    <definedName name="_ENT183">#REF!</definedName>
    <definedName name="_ENT184">#REF!</definedName>
    <definedName name="_ENT185">#REF!</definedName>
    <definedName name="_ENT190">#REF!</definedName>
    <definedName name="_ENT191">#REF!</definedName>
    <definedName name="_ENT192">#REF!</definedName>
    <definedName name="_ENT193">#REF!</definedName>
    <definedName name="_ENT194">#REF!</definedName>
    <definedName name="_ENT195">#REF!</definedName>
    <definedName name="_ent20">#REF!</definedName>
    <definedName name="_ENT200">#REF!</definedName>
    <definedName name="_ENT201">#REF!</definedName>
    <definedName name="_ENT202">#REF!</definedName>
    <definedName name="_ENT203">#REF!</definedName>
    <definedName name="_ENT204">#REF!</definedName>
    <definedName name="_ENT205">#REF!</definedName>
    <definedName name="_ent21">#REF!</definedName>
    <definedName name="_ENT210">#REF!</definedName>
    <definedName name="_ENT211">#REF!</definedName>
    <definedName name="_ENT212">#REF!</definedName>
    <definedName name="_ENT213">#REF!</definedName>
    <definedName name="_ENT214">#REF!</definedName>
    <definedName name="_ENT215">#REF!</definedName>
    <definedName name="_ent22">#REF!</definedName>
    <definedName name="_ent23">#REF!</definedName>
    <definedName name="_ent24">#REF!</definedName>
    <definedName name="_ent25">#REF!</definedName>
    <definedName name="_ent30">#REF!</definedName>
    <definedName name="_ent31">#REF!</definedName>
    <definedName name="_ent32">#REF!</definedName>
    <definedName name="_ent33">#REF!</definedName>
    <definedName name="_ent34">#REF!</definedName>
    <definedName name="_ent35">#REF!</definedName>
    <definedName name="_ent40">#REF!</definedName>
    <definedName name="_ent41">#REF!</definedName>
    <definedName name="_ent42">#REF!</definedName>
    <definedName name="_ent43">#REF!</definedName>
    <definedName name="_ent44">#REF!</definedName>
    <definedName name="_ent45">#REF!</definedName>
    <definedName name="_ent50">#REF!</definedName>
    <definedName name="_ent51">#REF!</definedName>
    <definedName name="_ent52">#REF!</definedName>
    <definedName name="_ent53">#REF!</definedName>
    <definedName name="_ent54">#REF!</definedName>
    <definedName name="_ent55">#REF!</definedName>
    <definedName name="_ent60">#REF!</definedName>
    <definedName name="_ent61">#REF!</definedName>
    <definedName name="_ent62">#REF!</definedName>
    <definedName name="_ent63">#REF!</definedName>
    <definedName name="_ent64">#REF!</definedName>
    <definedName name="_ent65">#REF!</definedName>
    <definedName name="_ent70">#REF!</definedName>
    <definedName name="_ent71">#REF!</definedName>
    <definedName name="_ent72">#REF!</definedName>
    <definedName name="_ent73">#REF!</definedName>
    <definedName name="_ent74">#REF!</definedName>
    <definedName name="_ent75">#REF!</definedName>
    <definedName name="_ent80">#REF!</definedName>
    <definedName name="_ent81">#REF!</definedName>
    <definedName name="_ent82">#REF!</definedName>
    <definedName name="_ent83">#REF!</definedName>
    <definedName name="_ent84">#REF!</definedName>
    <definedName name="_ent85">#REF!</definedName>
    <definedName name="_ent90">#REF!</definedName>
    <definedName name="_ent91">#REF!</definedName>
    <definedName name="_ent92">#REF!</definedName>
    <definedName name="_ent93">#REF!</definedName>
    <definedName name="_ent94">#REF!</definedName>
    <definedName name="_ent95">#REF!</definedName>
    <definedName name="_LAV1">#REF!</definedName>
    <definedName name="_LAV2">#REF!</definedName>
    <definedName name="_LAV3">#REF!</definedName>
    <definedName name="_LAV4">#REF!</definedName>
    <definedName name="_LAV5">#REF!</definedName>
    <definedName name="_LAV6">#REF!</definedName>
    <definedName name="_LAV7">#REF!</definedName>
    <definedName name="_LAV8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19">#REF!</definedName>
    <definedName name="_LOT2">#REF!</definedName>
    <definedName name="_LOT20">#REF!</definedName>
    <definedName name="_LOT21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PUE2">#REF!</definedName>
    <definedName name="_PX01">#REF!</definedName>
    <definedName name="_PX02">#REF!</definedName>
    <definedName name="_PX021">#REF!</definedName>
    <definedName name="_PX08">#REF!</definedName>
    <definedName name="_PX09">#REF!</definedName>
    <definedName name="_PX10">#REF!</definedName>
    <definedName name="_PX101">#REF!</definedName>
    <definedName name="_PX102">#REF!</definedName>
    <definedName name="_PX103">#REF!</definedName>
    <definedName name="_PX104">#REF!</definedName>
    <definedName name="_PX105">#REF!</definedName>
    <definedName name="_PX11">#REF!</definedName>
    <definedName name="_PX111">#REF!</definedName>
    <definedName name="_PX112">#REF!</definedName>
    <definedName name="_PX113">#REF!</definedName>
    <definedName name="_PX114">#REF!</definedName>
    <definedName name="_PX115">#REF!</definedName>
    <definedName name="_PX12">#REF!</definedName>
    <definedName name="_PX121">#REF!</definedName>
    <definedName name="_PX122">#REF!</definedName>
    <definedName name="_PX123">#REF!</definedName>
    <definedName name="_PX124">#REF!</definedName>
    <definedName name="_px125">#REF!</definedName>
    <definedName name="_PX13">#REF!</definedName>
    <definedName name="_PX131">#REF!</definedName>
    <definedName name="_PX132">#REF!</definedName>
    <definedName name="_PX133">#REF!</definedName>
    <definedName name="_PX134">#REF!</definedName>
    <definedName name="_PX135">#REF!</definedName>
    <definedName name="_PX14">#REF!</definedName>
    <definedName name="_PX141">#REF!</definedName>
    <definedName name="_PX142">#REF!</definedName>
    <definedName name="_PX143">#REF!</definedName>
    <definedName name="_PX144">#REF!</definedName>
    <definedName name="_PX145">#REF!</definedName>
    <definedName name="_PX15">#REF!</definedName>
    <definedName name="_PX151">#REF!</definedName>
    <definedName name="_PX152">#REF!</definedName>
    <definedName name="_PX153">#REF!</definedName>
    <definedName name="_PX154">#REF!</definedName>
    <definedName name="_PX155">#REF!</definedName>
    <definedName name="_PX16">#REF!</definedName>
    <definedName name="_PX161">#REF!</definedName>
    <definedName name="_PX162">#REF!</definedName>
    <definedName name="_PX163">#REF!</definedName>
    <definedName name="_PX164">#REF!</definedName>
    <definedName name="_PX165">#REF!</definedName>
    <definedName name="_PX17">#REF!</definedName>
    <definedName name="_PX171">#REF!</definedName>
    <definedName name="_PX172">#REF!</definedName>
    <definedName name="_PX173">#REF!</definedName>
    <definedName name="_PX174">#REF!</definedName>
    <definedName name="_PX175">#REF!</definedName>
    <definedName name="_PX18">#REF!</definedName>
    <definedName name="_PX181">#REF!</definedName>
    <definedName name="_PX182">#REF!</definedName>
    <definedName name="_PX183">#REF!</definedName>
    <definedName name="_PX184">#REF!</definedName>
    <definedName name="_PX185">#REF!</definedName>
    <definedName name="_PX19">#REF!</definedName>
    <definedName name="_PX191">#REF!</definedName>
    <definedName name="_PX192">#REF!</definedName>
    <definedName name="_PX193">#REF!</definedName>
    <definedName name="_PX194">#REF!</definedName>
    <definedName name="_PX195">#REF!</definedName>
    <definedName name="_PX20">#REF!</definedName>
    <definedName name="_PX201">#REF!</definedName>
    <definedName name="_PX202">#REF!</definedName>
    <definedName name="_PX203">#REF!</definedName>
    <definedName name="_PX204">#REF!</definedName>
    <definedName name="_PX205">#REF!</definedName>
    <definedName name="_PX21">#REF!</definedName>
    <definedName name="_PX211">#REF!</definedName>
    <definedName name="_PX212">#REF!</definedName>
    <definedName name="_PX213">#REF!</definedName>
    <definedName name="_PX214">#REF!</definedName>
    <definedName name="_PX215">#REF!</definedName>
    <definedName name="_PX22">#REF!</definedName>
    <definedName name="_PX23">#REF!</definedName>
    <definedName name="_PX24">#REF!</definedName>
    <definedName name="_PX25">#REF!</definedName>
    <definedName name="_PX3">#REF!</definedName>
    <definedName name="_PX31">#REF!</definedName>
    <definedName name="_PX32">#REF!</definedName>
    <definedName name="_PX33">#REF!</definedName>
    <definedName name="_PX34">#REF!</definedName>
    <definedName name="_PX35">#REF!</definedName>
    <definedName name="_PX4">#REF!</definedName>
    <definedName name="_PX41">#REF!</definedName>
    <definedName name="_PX42">#REF!</definedName>
    <definedName name="_PX43">#REF!</definedName>
    <definedName name="_PX44">#REF!</definedName>
    <definedName name="_PX45">#REF!</definedName>
    <definedName name="_PX5">#REF!</definedName>
    <definedName name="_PX51">#REF!</definedName>
    <definedName name="_PX52">#REF!</definedName>
    <definedName name="_PX53">#REF!</definedName>
    <definedName name="_PX54">#REF!</definedName>
    <definedName name="_PX55">#REF!</definedName>
    <definedName name="_PX6">#REF!</definedName>
    <definedName name="_PX61">#REF!</definedName>
    <definedName name="_PX62">#REF!</definedName>
    <definedName name="_PX63">#REF!</definedName>
    <definedName name="_PX64">#REF!</definedName>
    <definedName name="_PX65">#REF!</definedName>
    <definedName name="_PX7">#REF!</definedName>
    <definedName name="_PX71">#REF!</definedName>
    <definedName name="_PX72">#REF!</definedName>
    <definedName name="_PX73">#REF!</definedName>
    <definedName name="_PX74">#REF!</definedName>
    <definedName name="_PX75">#REF!</definedName>
    <definedName name="_PX81">#REF!</definedName>
    <definedName name="_PX82">#REF!</definedName>
    <definedName name="_PX83">#REF!</definedName>
    <definedName name="_PX84">#REF!</definedName>
    <definedName name="_PX85">#REF!</definedName>
    <definedName name="_PX91">#REF!</definedName>
    <definedName name="_PX92">#REF!</definedName>
    <definedName name="_PX93">#REF!</definedName>
    <definedName name="_PX94">#REF!</definedName>
    <definedName name="_PX95">#REF!</definedName>
    <definedName name="_VID1">#REF!</definedName>
    <definedName name="_WC1">#REF!</definedName>
    <definedName name="_WC2">#REF!</definedName>
    <definedName name="_WC3">#REF!</definedName>
    <definedName name="_WC4">#REF!</definedName>
    <definedName name="_WC5">#REF!</definedName>
    <definedName name="_WC6">#REF!</definedName>
    <definedName name="²²²">#REF!</definedName>
    <definedName name="A">#REF!</definedName>
    <definedName name="AV">#REF!</definedName>
    <definedName name="BAIN1">#REF!</definedName>
    <definedName name="bouclage01">#REF!</definedName>
    <definedName name="bouclage02">#REF!</definedName>
    <definedName name="bouclage03">#REF!</definedName>
    <definedName name="bouclage04">#REF!</definedName>
    <definedName name="bouclage05">#REF!</definedName>
    <definedName name="bouclage06">#REF!</definedName>
    <definedName name="bouclage07">#REF!</definedName>
    <definedName name="bouclage08">#REF!</definedName>
    <definedName name="bouclage09">#REF!</definedName>
    <definedName name="bouclage10">#REF!</definedName>
    <definedName name="bouclage11">#REF!</definedName>
    <definedName name="bouclage12">#REF!</definedName>
    <definedName name="bouclage13">#REF!</definedName>
    <definedName name="bouclage14">#REF!</definedName>
    <definedName name="bouclage15">#REF!</definedName>
    <definedName name="bouclage16">#REF!</definedName>
    <definedName name="bouclage17">#REF!</definedName>
    <definedName name="bouclage18">#REF!</definedName>
    <definedName name="bouclage19">#REF!</definedName>
    <definedName name="bouclage20">#REF!</definedName>
    <definedName name="bouclage21">#REF!</definedName>
    <definedName name="coef1">#REF!</definedName>
    <definedName name="coef10">#REF!</definedName>
    <definedName name="coef11">#REF!</definedName>
    <definedName name="coef12">#REF!</definedName>
    <definedName name="coef13">#REF!</definedName>
    <definedName name="coef14">#REF!</definedName>
    <definedName name="coef15">#REF!</definedName>
    <definedName name="coef16">#REF!</definedName>
    <definedName name="coef17">#REF!</definedName>
    <definedName name="coef18">#REF!</definedName>
    <definedName name="coef19">#REF!</definedName>
    <definedName name="coef2">#REF!</definedName>
    <definedName name="coef3">#REF!</definedName>
    <definedName name="coef4">#REF!</definedName>
    <definedName name="coef5">#REF!</definedName>
    <definedName name="coef6">#REF!</definedName>
    <definedName name="coef7">#REF!</definedName>
    <definedName name="coef8">#REF!</definedName>
    <definedName name="coef9">#REF!</definedName>
    <definedName name="COEFGENE">#REF!</definedName>
    <definedName name="d">#REF!</definedName>
    <definedName name="dcz">#REF!</definedName>
    <definedName name="DOUCH1">#REF!</definedName>
    <definedName name="DOUCH2">#REF!</definedName>
    <definedName name="DOUCH3">#REF!</definedName>
    <definedName name="ds">#REF!</definedName>
    <definedName name="DSCF02">#REF!</definedName>
    <definedName name="DSCF03">#REF!</definedName>
    <definedName name="DSCF04">#REF!</definedName>
    <definedName name="DSCF05">#REF!</definedName>
    <definedName name="DSCF06">#REF!</definedName>
    <definedName name="DSCF07">#REF!</definedName>
    <definedName name="DSCF08">#REF!</definedName>
    <definedName name="DSCF09">#REF!</definedName>
    <definedName name="DSCF10">#REF!</definedName>
    <definedName name="DSCF11">#REF!</definedName>
    <definedName name="DSCF12">#REF!</definedName>
    <definedName name="DSCF13">#REF!</definedName>
    <definedName name="DSCF14">#REF!</definedName>
    <definedName name="DSCF15">#REF!</definedName>
    <definedName name="DSCF16">#REF!</definedName>
    <definedName name="DSCF17">#REF!</definedName>
    <definedName name="DSCF18">#REF!</definedName>
    <definedName name="DSCF19">#REF!</definedName>
    <definedName name="DSCF20">#REF!</definedName>
    <definedName name="DSCF21">#REF!</definedName>
    <definedName name="ESSAI">'[1]BP CH DCE GLOBAL'!$P$3</definedName>
    <definedName name="ESTIM02">#REF!</definedName>
    <definedName name="ESTIM04">#REF!</definedName>
    <definedName name="ESTIM05">#REF!</definedName>
    <definedName name="ESTIM06">#REF!</definedName>
    <definedName name="ESTIM07">#REF!</definedName>
    <definedName name="ESTIM08">#REF!</definedName>
    <definedName name="ESTIM09">#REF!</definedName>
    <definedName name="ESTIM10">#REF!</definedName>
    <definedName name="ESTIM11">#REF!</definedName>
    <definedName name="ESTIM12">#REF!</definedName>
    <definedName name="ESTIM13">#REF!</definedName>
    <definedName name="ESTIM14">#REF!</definedName>
    <definedName name="ESTIM15">#REF!</definedName>
    <definedName name="ESTIM16">#REF!</definedName>
    <definedName name="ESTIM17">#REF!</definedName>
    <definedName name="ESTIM18">#REF!</definedName>
    <definedName name="ESTIM19">#REF!</definedName>
    <definedName name="ESTIM20">#REF!</definedName>
    <definedName name="ESTIM21">#REF!</definedName>
    <definedName name="euro">#REF!</definedName>
    <definedName name="EVIER1">#REF!</definedName>
    <definedName name="EVIER2">#REF!</definedName>
    <definedName name="ezd">#REF!</definedName>
    <definedName name="ff">#REF!</definedName>
    <definedName name="ffa">#REF!</definedName>
    <definedName name="FOU">#REF!</definedName>
    <definedName name="FOU_EL">#REF!</definedName>
    <definedName name="_xlnm.Print_Titles" localSheetId="0">'DPGF LOT 08'!$1:$6</definedName>
    <definedName name="maj_04_05">#REF!</definedName>
    <definedName name="MEUB1">#REF!</definedName>
    <definedName name="MO">#REF!</definedName>
    <definedName name="MO_EL">#REF!</definedName>
    <definedName name="P">#REF!</definedName>
    <definedName name="Peinture">#REF!</definedName>
    <definedName name="PTE">#REF!</definedName>
    <definedName name="PTF">#REF!</definedName>
    <definedName name="PUE">#REF!</definedName>
    <definedName name="PUF">#REF!</definedName>
    <definedName name="Q">#REF!</definedName>
    <definedName name="remise">#REF!</definedName>
    <definedName name="s">#REF!</definedName>
    <definedName name="ss">#REF!</definedName>
    <definedName name="TITRE">#REF!</definedName>
    <definedName name="U">#REF!</definedName>
    <definedName name="valeurbt">#REF!</definedName>
    <definedName name="VASQ1">#REF!</definedName>
    <definedName name="VASQ2">#REF!</definedName>
    <definedName name="VASQ3">#REF!</definedName>
    <definedName name="vente">#REF!</definedName>
    <definedName name="_xlnm.Print_Area" localSheetId="0">'DPGF LOT 08'!$A$1:$G$346</definedName>
    <definedName name="_xlnm.Print_Area" localSheetId="1">'Liste fiches techniques'!$A$1:$G$20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9" i="1" l="1"/>
  <c r="G328" i="1"/>
  <c r="G327" i="1"/>
  <c r="G326" i="1"/>
  <c r="G340" i="1"/>
  <c r="G339" i="1"/>
  <c r="G338" i="1"/>
  <c r="G337" i="1"/>
  <c r="G336" i="1"/>
  <c r="G335" i="1"/>
  <c r="G334" i="1"/>
  <c r="G333" i="1"/>
  <c r="G332" i="1"/>
  <c r="G331" i="1"/>
  <c r="G330" i="1"/>
  <c r="G325" i="1"/>
  <c r="G324" i="1"/>
  <c r="G321" i="1"/>
  <c r="G223" i="1"/>
  <c r="G222" i="1"/>
  <c r="G229" i="1"/>
  <c r="G228" i="1"/>
  <c r="G238" i="1"/>
  <c r="G237" i="1"/>
  <c r="G254" i="1"/>
  <c r="G253" i="1"/>
  <c r="G246" i="1"/>
  <c r="G245" i="1"/>
  <c r="G217" i="1"/>
  <c r="G216" i="1"/>
  <c r="G185" i="1"/>
  <c r="G184" i="1"/>
  <c r="G193" i="1"/>
  <c r="G192" i="1"/>
  <c r="G209" i="1"/>
  <c r="G208" i="1"/>
  <c r="G201" i="1"/>
  <c r="G200" i="1"/>
  <c r="G149" i="1" l="1"/>
  <c r="G147" i="1"/>
  <c r="G143" i="1"/>
  <c r="G133" i="1"/>
  <c r="G114" i="1"/>
  <c r="G122" i="1"/>
  <c r="G120" i="1"/>
  <c r="G118" i="1"/>
  <c r="G127" i="1"/>
  <c r="G139" i="1" l="1"/>
  <c r="G138" i="1"/>
  <c r="G137" i="1"/>
  <c r="G136" i="1"/>
  <c r="G135" i="1"/>
  <c r="G119" i="1"/>
  <c r="G8" i="1"/>
  <c r="D276" i="1"/>
  <c r="D275" i="1"/>
  <c r="G322" i="1"/>
  <c r="G319" i="1"/>
  <c r="G318" i="1"/>
  <c r="G317" i="1"/>
  <c r="G316" i="1"/>
  <c r="G315" i="1"/>
  <c r="G313" i="1"/>
  <c r="G312" i="1"/>
  <c r="G308" i="1"/>
  <c r="G307" i="1"/>
  <c r="G306" i="1"/>
  <c r="G305" i="1"/>
  <c r="G302" i="1"/>
  <c r="G301" i="1"/>
  <c r="G300" i="1"/>
  <c r="G299" i="1"/>
  <c r="G297" i="1"/>
  <c r="G295" i="1"/>
  <c r="G294" i="1"/>
  <c r="G293" i="1"/>
  <c r="G292" i="1"/>
  <c r="G291" i="1"/>
  <c r="G290" i="1"/>
  <c r="G289" i="1"/>
  <c r="G288" i="1"/>
  <c r="G287" i="1"/>
  <c r="G286" i="1"/>
  <c r="G283" i="1"/>
  <c r="G282" i="1"/>
  <c r="G281" i="1"/>
  <c r="G280" i="1"/>
  <c r="G279" i="1"/>
  <c r="G278" i="1"/>
  <c r="G277" i="1"/>
  <c r="G276" i="1"/>
  <c r="G275" i="1"/>
  <c r="G273" i="1"/>
  <c r="G272" i="1"/>
  <c r="G271" i="1"/>
  <c r="G270" i="1"/>
  <c r="G269" i="1"/>
  <c r="G268" i="1"/>
  <c r="G267" i="1"/>
  <c r="G265" i="1"/>
  <c r="G264" i="1"/>
  <c r="G263" i="1"/>
  <c r="G262" i="1"/>
  <c r="G261" i="1"/>
  <c r="G260" i="1"/>
  <c r="G258" i="1"/>
  <c r="G257" i="1"/>
  <c r="G255" i="1"/>
  <c r="G251" i="1"/>
  <c r="G249" i="1"/>
  <c r="G248" i="1"/>
  <c r="G247" i="1"/>
  <c r="G243" i="1"/>
  <c r="G241" i="1"/>
  <c r="G240" i="1"/>
  <c r="G239" i="1"/>
  <c r="G235" i="1"/>
  <c r="G233" i="1"/>
  <c r="G232" i="1"/>
  <c r="G230" i="1"/>
  <c r="G226" i="1"/>
  <c r="G224" i="1"/>
  <c r="G220" i="1"/>
  <c r="G218" i="1"/>
  <c r="G214" i="1"/>
  <c r="G212" i="1"/>
  <c r="G211" i="1"/>
  <c r="G210" i="1"/>
  <c r="G206" i="1"/>
  <c r="G204" i="1"/>
  <c r="G203" i="1"/>
  <c r="G202" i="1"/>
  <c r="G196" i="1"/>
  <c r="G195" i="1"/>
  <c r="G194" i="1"/>
  <c r="G190" i="1"/>
  <c r="G188" i="1"/>
  <c r="G187" i="1"/>
  <c r="G186" i="1"/>
  <c r="G182" i="1"/>
  <c r="G180" i="1"/>
  <c r="G179" i="1"/>
  <c r="G177" i="1"/>
  <c r="G176" i="1"/>
  <c r="G174" i="1"/>
  <c r="G173" i="1"/>
  <c r="G171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8" i="1"/>
  <c r="G146" i="1"/>
  <c r="G145" i="1"/>
  <c r="G142" i="1"/>
  <c r="G141" i="1"/>
  <c r="G134" i="1"/>
  <c r="G132" i="1"/>
  <c r="G131" i="1"/>
  <c r="G129" i="1"/>
  <c r="G126" i="1"/>
  <c r="G125" i="1"/>
  <c r="G124" i="1"/>
  <c r="G121" i="1"/>
  <c r="G117" i="1"/>
  <c r="G116" i="1"/>
  <c r="G113" i="1"/>
  <c r="G112" i="1"/>
  <c r="G110" i="1"/>
  <c r="G109" i="1"/>
  <c r="G107" i="1"/>
  <c r="G104" i="1"/>
  <c r="G102" i="1"/>
  <c r="G98" i="1"/>
  <c r="G92" i="1"/>
  <c r="G85" i="1"/>
  <c r="G84" i="1"/>
  <c r="G83" i="1"/>
  <c r="G82" i="1"/>
  <c r="G81" i="1"/>
  <c r="G80" i="1"/>
  <c r="G79" i="1"/>
  <c r="G78" i="1"/>
  <c r="G75" i="1"/>
  <c r="G74" i="1"/>
  <c r="G71" i="1"/>
  <c r="G70" i="1"/>
  <c r="G69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2" i="1"/>
  <c r="G30" i="1"/>
  <c r="G29" i="1"/>
  <c r="G28" i="1"/>
  <c r="G27" i="1"/>
  <c r="G26" i="1"/>
  <c r="G25" i="1"/>
  <c r="G24" i="1"/>
  <c r="G22" i="1"/>
  <c r="G21" i="1"/>
  <c r="G20" i="1"/>
  <c r="G16" i="1"/>
  <c r="G12" i="1"/>
  <c r="G11" i="1"/>
  <c r="G10" i="1"/>
  <c r="G9" i="1"/>
  <c r="G341" i="1" l="1"/>
  <c r="G342" i="1" s="1"/>
  <c r="G343" i="1" s="1"/>
</calcChain>
</file>

<file path=xl/sharedStrings.xml><?xml version="1.0" encoding="utf-8"?>
<sst xmlns="http://schemas.openxmlformats.org/spreadsheetml/2006/main" count="554" uniqueCount="286">
  <si>
    <t xml:space="preserve">HÔPITAL SAINT-ELOI - RESTRUCTURATION DU BÂTIMENT N°19 
POUR LE REGROUPEMENT DES ACTIVITÉS DE PRÉPARATION
ET DE CONTRÔLE DE LA PHARMACIE
</t>
  </si>
  <si>
    <t>N°</t>
  </si>
  <si>
    <t>DESIGNATION</t>
  </si>
  <si>
    <t>U</t>
  </si>
  <si>
    <t>P.U. €H.T.</t>
  </si>
  <si>
    <t>P.T. €H.T.</t>
  </si>
  <si>
    <t>1.</t>
  </si>
  <si>
    <t>ens</t>
  </si>
  <si>
    <t>5.</t>
  </si>
  <si>
    <t>DESCRIPTION DES TRAVAUX</t>
  </si>
  <si>
    <t>5.1.</t>
  </si>
  <si>
    <t>Travaux de dépose</t>
  </si>
  <si>
    <t>5.1.1</t>
  </si>
  <si>
    <t>Généralités</t>
  </si>
  <si>
    <t>Consignation / déconsignation électrique</t>
  </si>
  <si>
    <t>cp</t>
  </si>
  <si>
    <t>Consignation / déconsignation hydraulique - plomberie</t>
  </si>
  <si>
    <t>Manutention, évacuation</t>
  </si>
  <si>
    <t>5.1.2.</t>
  </si>
  <si>
    <t>Dépose CVC</t>
  </si>
  <si>
    <t>Sous-sol</t>
  </si>
  <si>
    <t>Dépose des équipements CVC dans le local CTA du sous-sol SEL/FR/91/06 (CTA local azote + caisson extraction local azote compris réseaux aérauliques)</t>
  </si>
  <si>
    <t>jour</t>
  </si>
  <si>
    <t>Dépose pompe EG double en sous-station</t>
  </si>
  <si>
    <t>Dépose des réseaux hydrauliques ne servant plus (notamment : départ EC pour production ECS qui n'existe plus, dépose alim EG des heliothermes)</t>
  </si>
  <si>
    <t>RDC</t>
  </si>
  <si>
    <t>SEL/FM/00/10 : dépose intégrale CVC</t>
  </si>
  <si>
    <t>SEL/01929 : dépose CVC</t>
  </si>
  <si>
    <t>SEL/01928 : dépose CVC</t>
  </si>
  <si>
    <t>SEL/01904 : dépose VC n°1</t>
  </si>
  <si>
    <t xml:space="preserve">Local zone de froid : dépose CVC - caisson extraction et 1 aérotherme à conserver pour implanter à nouvelle position du local </t>
  </si>
  <si>
    <t>R+2 : Dépose des équipements CVC dans les locaux techniques en toiture</t>
  </si>
  <si>
    <t>5.1.3.</t>
  </si>
  <si>
    <t>Dépose Plomberie</t>
  </si>
  <si>
    <t>5.2.</t>
  </si>
  <si>
    <t>Travaux de conditionnement d'air - Ventilation</t>
  </si>
  <si>
    <t>ZEM TOXIQUE</t>
  </si>
  <si>
    <t>CTA DF2</t>
  </si>
  <si>
    <t>RECYLCLEUR R3 (LABO 18)</t>
  </si>
  <si>
    <t>RECYLCLEUR R4 (LABOS 15 &amp; 16)</t>
  </si>
  <si>
    <t>ZEM NON TOXIQUE</t>
  </si>
  <si>
    <t>CTA DF1</t>
  </si>
  <si>
    <t>RECYCLEUR R1 (LABO 19)</t>
  </si>
  <si>
    <t>RECYCLEUR R2 (LABO 20)</t>
  </si>
  <si>
    <t>ZEM MTI</t>
  </si>
  <si>
    <t>CTA DF4</t>
  </si>
  <si>
    <t>RECYCLEUR R5 (LABO 11)</t>
  </si>
  <si>
    <t>RECYCLEUR R6 (LABO 12)</t>
  </si>
  <si>
    <t>RECYCLEUR R7 (LABO 13)</t>
  </si>
  <si>
    <t>ZEM BACK UP</t>
  </si>
  <si>
    <t>CTA DF3</t>
  </si>
  <si>
    <t>ZEM MICROBIO</t>
  </si>
  <si>
    <t>CTA DF5</t>
  </si>
  <si>
    <t>STOCKAGE CRYO</t>
  </si>
  <si>
    <t>CTA</t>
  </si>
  <si>
    <t>EXTRACTEUR ANOXIE</t>
  </si>
  <si>
    <t>BRAS ASPIRANT</t>
  </si>
  <si>
    <t>MOTEUR DES BRAS</t>
  </si>
  <si>
    <t>COMMUNS NON CLASSES</t>
  </si>
  <si>
    <t>CTA DF6</t>
  </si>
  <si>
    <t>Extracteur VMC</t>
  </si>
  <si>
    <t xml:space="preserve">Provision pour grutage </t>
  </si>
  <si>
    <t>Grille prise d'air façade</t>
  </si>
  <si>
    <t>SS</t>
  </si>
  <si>
    <t>R+2</t>
  </si>
  <si>
    <t>Rejet d'air</t>
  </si>
  <si>
    <t>Spécificités par pièce</t>
  </si>
  <si>
    <t>Laboratoire physique chimie</t>
  </si>
  <si>
    <t>Gaine ventilation naturelle des armoires de rangement de produits non inflammables</t>
  </si>
  <si>
    <t>pm (§5.2.5.)</t>
  </si>
  <si>
    <t>Ventilateur pour sorbonne</t>
  </si>
  <si>
    <t>K7</t>
  </si>
  <si>
    <t>pm (§5.4.6.)</t>
  </si>
  <si>
    <t xml:space="preserve">Cryogénie : </t>
  </si>
  <si>
    <t>Bras d'aspiration avec moteur</t>
  </si>
  <si>
    <t>pm, chiffré ci-avant</t>
  </si>
  <si>
    <t>CTA CRYO</t>
  </si>
  <si>
    <t>Extracteur d'urgence</t>
  </si>
  <si>
    <t>Amenée d'air en façade avec registre motorisé asservi seuil anoxie</t>
  </si>
  <si>
    <t>Laverie "sale" RDC / Zone de décongélation</t>
  </si>
  <si>
    <t>Laboratoire de microbiologie RDC</t>
  </si>
  <si>
    <t>sans objet</t>
  </si>
  <si>
    <t>Stockage froid RDC</t>
  </si>
  <si>
    <t>Adaptation des installations existantes déplacées (amenée d'air en façade, extracteur, aérotherme, split)</t>
  </si>
  <si>
    <t>Laboratoire 20</t>
  </si>
  <si>
    <t>2 x PVCp ∅63 x 2</t>
  </si>
  <si>
    <t>ml</t>
  </si>
  <si>
    <t>Laboratoire 18</t>
  </si>
  <si>
    <t>∅200 pour la PSM</t>
  </si>
  <si>
    <t>2 x PVCp ∅63</t>
  </si>
  <si>
    <t>Laboratoire 11</t>
  </si>
  <si>
    <t>2 x ∅315</t>
  </si>
  <si>
    <t>Moteur d'extraction des PSM</t>
  </si>
  <si>
    <t>Laboratoire manip bio et thérapie cellulaire n°12 n°13</t>
  </si>
  <si>
    <t>3 x PVCp ∅63</t>
  </si>
  <si>
    <t>1 x ∅315</t>
  </si>
  <si>
    <t>5.2.5.</t>
  </si>
  <si>
    <t>Réseaux aérauliques, compris calorifuge, supportage, trappes de visite</t>
  </si>
  <si>
    <t>Gaine rectangulaire</t>
  </si>
  <si>
    <t>m²</t>
  </si>
  <si>
    <t>ø63</t>
  </si>
  <si>
    <t>ø100</t>
  </si>
  <si>
    <t>ø125</t>
  </si>
  <si>
    <t>ø160</t>
  </si>
  <si>
    <t>ø200</t>
  </si>
  <si>
    <t>ø250</t>
  </si>
  <si>
    <t>ø315</t>
  </si>
  <si>
    <t>ø355</t>
  </si>
  <si>
    <t>ø400</t>
  </si>
  <si>
    <t>ø450</t>
  </si>
  <si>
    <t>ø500</t>
  </si>
  <si>
    <t xml:space="preserve">Divers prestation plenums de raccordement, grilles air neuf / air vicié </t>
  </si>
  <si>
    <t>Calorifugeage</t>
  </si>
  <si>
    <t>5.2.6.</t>
  </si>
  <si>
    <t>Atténuateurs acoustiques</t>
  </si>
  <si>
    <t>5.2.7.</t>
  </si>
  <si>
    <t>Diffusion d'air</t>
  </si>
  <si>
    <t>Cryo</t>
  </si>
  <si>
    <t>Soufflage</t>
  </si>
  <si>
    <t>Reprise</t>
  </si>
  <si>
    <t>Labo phy chi</t>
  </si>
  <si>
    <t>Laverie sale + décongélation</t>
  </si>
  <si>
    <t>Microbio</t>
  </si>
  <si>
    <t>Grille de reprise (SAS)</t>
  </si>
  <si>
    <t>Circulation ZEM TOXIQUE &amp; SAS personnel</t>
  </si>
  <si>
    <t>Laverie R+1 + circulation non classée R+1</t>
  </si>
  <si>
    <t>Bouche de reprise</t>
  </si>
  <si>
    <t>5.2.8.</t>
  </si>
  <si>
    <t>Dispositifs de commandes, de réglage et de contrôle</t>
  </si>
  <si>
    <t xml:space="preserve">  .prises de pressions et afficheurs Kimo</t>
  </si>
  <si>
    <t>5.2.9.</t>
  </si>
  <si>
    <t>Commissionnement, qualification, nettoyage</t>
  </si>
  <si>
    <t>5.3.</t>
  </si>
  <si>
    <t>Ventilation des mini-sas</t>
  </si>
  <si>
    <t>5.4.</t>
  </si>
  <si>
    <t>Travaux de chauffage - climatisation</t>
  </si>
  <si>
    <t>5.4.1.</t>
  </si>
  <si>
    <t>Sous-station</t>
  </si>
  <si>
    <t>Pompe EG doublée 54m3/h</t>
  </si>
  <si>
    <t>Réfection calorifuge</t>
  </si>
  <si>
    <t>5.4.2.</t>
  </si>
  <si>
    <t>Alimentation hydraulique des CTA en LT R+2, compris calo</t>
  </si>
  <si>
    <t>Colonnes EC/EG conservées</t>
  </si>
  <si>
    <t>pm</t>
  </si>
  <si>
    <t>Extension réseaux EC/EG jusqu'aux nouvelles implantations de CTA et calo SEL/FR/02/07</t>
  </si>
  <si>
    <t>Extension réseaux EC/EG jusqu'aux nouvelles implantations de CTA et calo SEL/FR/02/06</t>
  </si>
  <si>
    <t>5.4.3.</t>
  </si>
  <si>
    <t>Alimentation hydraulique des CTA en LT Ventil SS, compris calo</t>
  </si>
  <si>
    <t>Reconfiguration réseau EC/EG jusqu'aux nouvelles implantations de CTA et calo</t>
  </si>
  <si>
    <t>5.4.4.</t>
  </si>
  <si>
    <t>Panoplie hydraulique</t>
  </si>
  <si>
    <t>5.4.5.</t>
  </si>
  <si>
    <t>Réseaux hydrauliques</t>
  </si>
  <si>
    <t>PM §5.4.2.</t>
  </si>
  <si>
    <t>5.4.6.</t>
  </si>
  <si>
    <t>Terminaux de restitution du projet</t>
  </si>
  <si>
    <t>Cassette 2 tubes CO</t>
  </si>
  <si>
    <t>Remplacement des installations de traitement d'air dans la circulation R+1 non classée et dans la laverie R+1 (2 ventilo-convecteurs, gaine soufflage / reprise, diffuseurs soufflage / reprise, raccordement sur prise d'air existante en façade)</t>
  </si>
  <si>
    <t>5.4.7.</t>
  </si>
  <si>
    <t>Terminaux de restitution existants remplacés en lieu et place</t>
  </si>
  <si>
    <t>5.5.</t>
  </si>
  <si>
    <t>Travaux de chambre froide</t>
  </si>
  <si>
    <t>5.6.</t>
  </si>
  <si>
    <t>Local congélateur RDC</t>
  </si>
  <si>
    <t>pm §5.2.4.5.</t>
  </si>
  <si>
    <t>5.7.</t>
  </si>
  <si>
    <t>Circulation R+1 et Laverie R+1</t>
  </si>
  <si>
    <t>pm §5.4.6.</t>
  </si>
  <si>
    <t>5.8.</t>
  </si>
  <si>
    <t>Travaux de plomberie sanitaire</t>
  </si>
  <si>
    <t>Adaptation ponctuelle réseau EF, EU, EP</t>
  </si>
  <si>
    <t>Prod ECS compris alim terminale</t>
  </si>
  <si>
    <t>Lave-main par SAS</t>
  </si>
  <si>
    <t>AT1</t>
  </si>
  <si>
    <t>AT2</t>
  </si>
  <si>
    <t>AT3</t>
  </si>
  <si>
    <t>Réseaux EU</t>
  </si>
  <si>
    <t>Réseaux EP</t>
  </si>
  <si>
    <t>6.10</t>
  </si>
  <si>
    <t>Travaux de protection incendie</t>
  </si>
  <si>
    <t>Travaux de gestion technique - Electricité</t>
  </si>
  <si>
    <t>Electricité</t>
  </si>
  <si>
    <t>GTC</t>
  </si>
  <si>
    <t>MONTANT TOTAL DES TRAVAUX EN € HT</t>
  </si>
  <si>
    <t>TVA à 20%</t>
  </si>
  <si>
    <t>MONTANT TOTAL DES TRAVAUX EN  € TTC</t>
  </si>
  <si>
    <t>DECOMPOSITION DU PRIX GLOBAL ET FORFAITAIRE</t>
  </si>
  <si>
    <t>GENERALITES compris synthèse</t>
  </si>
  <si>
    <t>QTE MOE*</t>
  </si>
  <si>
    <t>QTE ENT</t>
  </si>
  <si>
    <t>PHASE DCE</t>
  </si>
  <si>
    <t>LOT 08 - CVC PLOMBERIE GTC</t>
  </si>
  <si>
    <t>AT4</t>
  </si>
  <si>
    <t>AT5</t>
  </si>
  <si>
    <t>Osmoseur</t>
  </si>
  <si>
    <t>∅200 pour PSM 1</t>
  </si>
  <si>
    <t>∅200 pour PSM 2</t>
  </si>
  <si>
    <t>Laboratoire 16 (cyto auto)</t>
  </si>
  <si>
    <t>Laboratoire 15 (cyto manu)</t>
  </si>
  <si>
    <t>3 x PVCp ∅63 - isolateur 1</t>
  </si>
  <si>
    <t>3 x PVCp ∅63 - isolateur 2</t>
  </si>
  <si>
    <t>3 x PVCp ∅63 - isolateur 3</t>
  </si>
  <si>
    <t>Rejet en toiture isolateur 1 (LT R+2 → toiture)</t>
  </si>
  <si>
    <t>Rejet en toiture isolateur 2 (LT R+2 → toiture)</t>
  </si>
  <si>
    <t>Rejet en toiture isolateur 3 (LT R+2 → toiture)</t>
  </si>
  <si>
    <t>Laboratoire 24 (back up)</t>
  </si>
  <si>
    <t>Ventilateur ATEX armoire produits inflammables</t>
  </si>
  <si>
    <t>∅200 pour API 1</t>
  </si>
  <si>
    <t>∅200 pour API 2</t>
  </si>
  <si>
    <t>∅200 pour API 3</t>
  </si>
  <si>
    <t>Rejets en toiture</t>
  </si>
  <si>
    <t>5.1.2.1.</t>
  </si>
  <si>
    <t>5.1.2.2.</t>
  </si>
  <si>
    <t>5.1.2.3.</t>
  </si>
  <si>
    <r>
      <t>R+1 : dépose de l'intégralité CVC (</t>
    </r>
    <r>
      <rPr>
        <b/>
        <i/>
        <sz val="11"/>
        <rFont val="Arial"/>
        <family val="2"/>
      </rPr>
      <t>attention : conservation des DIFFUSE BOX pour réutilisation hors filtre</t>
    </r>
    <r>
      <rPr>
        <i/>
        <sz val="11"/>
        <rFont val="Arial"/>
        <family val="2"/>
      </rPr>
      <t>)</t>
    </r>
  </si>
  <si>
    <t>5.1.2.4.</t>
  </si>
  <si>
    <t>5.2.3. + 5.2.4.</t>
  </si>
  <si>
    <t>Centrales de traitement d'air et recycleurs</t>
  </si>
  <si>
    <t>5.2.5.1.</t>
  </si>
  <si>
    <t>5.2.5.2.</t>
  </si>
  <si>
    <t>5.2.5.3.</t>
  </si>
  <si>
    <t>5.2.5.4.</t>
  </si>
  <si>
    <t>5.2.5.5.</t>
  </si>
  <si>
    <t>5.2.5.6.</t>
  </si>
  <si>
    <t>5.2.5.7.</t>
  </si>
  <si>
    <t>5.2.5.8.</t>
  </si>
  <si>
    <t>5.2.5.9.</t>
  </si>
  <si>
    <t>5.2.5.10.</t>
  </si>
  <si>
    <t>5.2.5.11.</t>
  </si>
  <si>
    <t>5.2.5.12.</t>
  </si>
  <si>
    <t>5.2.10.</t>
  </si>
  <si>
    <t>Filtre</t>
  </si>
  <si>
    <t>Grilles</t>
  </si>
  <si>
    <t>VC au sol (supervisions R+1)</t>
  </si>
  <si>
    <t>Soufflage : diffuseurs 600*600</t>
  </si>
  <si>
    <t>Reprise : grilles linéaires en gaine de sol</t>
  </si>
  <si>
    <t>Reprise : diffuseurs 600*600</t>
  </si>
  <si>
    <t>Diffuseur filtrant plafonnier porte filtre absolu (SAS) 600*600</t>
  </si>
  <si>
    <t>Labo 24 back up</t>
  </si>
  <si>
    <t>Labo 11 thérapie génique</t>
  </si>
  <si>
    <t>Labo 12 thérapie cellulaire</t>
  </si>
  <si>
    <t>Labo 13 manip bio</t>
  </si>
  <si>
    <t>Labo 15 cyto manuelle</t>
  </si>
  <si>
    <t>Labo 16 cyto auto</t>
  </si>
  <si>
    <t>Labo 18 toxique NS</t>
  </si>
  <si>
    <t>Labo 20 non toxique stérile</t>
  </si>
  <si>
    <t>Labo 19 non toxique non stérile</t>
  </si>
  <si>
    <t>Diffuseur filtrant plafonnier porte filtre absolu 780 * 475</t>
  </si>
  <si>
    <t>Grille de reprise 595 * 410</t>
  </si>
  <si>
    <t>Grilles d'air en façade (existant conservé)</t>
  </si>
  <si>
    <t>5.2.11.</t>
  </si>
  <si>
    <t>Rejet en toiture (LT R+2 → toiture)</t>
  </si>
  <si>
    <t>Rejet en toiture</t>
  </si>
  <si>
    <t>Sondes surveillance température EFB</t>
  </si>
  <si>
    <t>Comtpeur EFB tête cyble à effet Hall</t>
  </si>
  <si>
    <t>Compteur EC sans pile communication modbus IP</t>
  </si>
  <si>
    <t>Compteur EG sans pile communication modbus IP</t>
  </si>
  <si>
    <t>rdc</t>
  </si>
  <si>
    <t>r+1</t>
  </si>
  <si>
    <t>Grille de reprise 595*410</t>
  </si>
  <si>
    <t>Diffuseur filtrant plafonnier porte filtre absolu (SAS) 475*475</t>
  </si>
  <si>
    <t>Grille de reprise (SAS) 410*250</t>
  </si>
  <si>
    <t>Diffuseur filtrant plafonnier porte filtre absolu 630*630</t>
  </si>
  <si>
    <t>Diffuseur filtrant plafonnier porte filtre absolu 1390*780</t>
  </si>
  <si>
    <t>Grille de reprise murale</t>
  </si>
  <si>
    <t>Diffuseur filtrant plafonnier porte filtre absolu (SAS piège) 475*475</t>
  </si>
  <si>
    <t>Grille de reprise (SAS piège MTI) 410*255</t>
  </si>
  <si>
    <t>diffuseur existant 1300*700 réutilisé</t>
  </si>
  <si>
    <t>diffuseur existant 700*400 réutilisé</t>
  </si>
  <si>
    <t>diffuseur existant 1000*700 réutilisé</t>
  </si>
  <si>
    <t>Liste des fiches techniques à fournir</t>
  </si>
  <si>
    <t>- FT des CTA</t>
  </si>
  <si>
    <t>- FT des recyleurs</t>
  </si>
  <si>
    <t>- FT des ventilateurs sorbonnes</t>
  </si>
  <si>
    <t>- FT des ventilateurs armoires produits inflammables</t>
  </si>
  <si>
    <t>- FT des diffuseurs</t>
  </si>
  <si>
    <t>- FT des terminaux chauffage / climatisation</t>
  </si>
  <si>
    <t>- FT bras d'aspiration</t>
  </si>
  <si>
    <t>- FT des automates</t>
  </si>
  <si>
    <t>- FT osmoseur</t>
  </si>
  <si>
    <t>- FT lave-main des SAS</t>
  </si>
  <si>
    <t>- FT Clapets Coupe-Feu</t>
  </si>
  <si>
    <t>- FT climatisation chambre froide</t>
  </si>
  <si>
    <t>Enlèvement et gestion des déchets</t>
  </si>
  <si>
    <t>fft</t>
  </si>
  <si>
    <t>PRECISIONS COMPLEMENTAIRES EVENTUELLES ENTREPRISES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</si>
</sst>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  <numFmt numFmtId="166" formatCode="_-* #,##0\ [$€-40C]_-;\-* #,##0\ [$€-40C]_-;_-* &quot;-&quot;??\ [$€-40C]_-;_-@_-"/>
    <numFmt numFmtId="167" formatCode="#,##0.0"/>
  </numFmts>
  <fonts count="23" x14ac:knownFonts="1">
    <font>
      <sz val="11"/>
      <color theme="1"/>
      <name val="Aptos Narrow"/>
      <family val="2"/>
      <scheme val="minor"/>
    </font>
    <font>
      <sz val="10"/>
      <name val="MS Sans Serif"/>
      <family val="2"/>
    </font>
    <font>
      <b/>
      <sz val="14"/>
      <color rgb="FF000000"/>
      <name val="Arial"/>
      <family val="2"/>
    </font>
    <font>
      <b/>
      <sz val="12"/>
      <color indexed="8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MS Sans Serif"/>
    </font>
    <font>
      <sz val="11"/>
      <name val="Arial"/>
      <family val="2"/>
    </font>
    <font>
      <b/>
      <u/>
      <sz val="11"/>
      <name val="Arial"/>
      <family val="2"/>
    </font>
    <font>
      <i/>
      <sz val="11"/>
      <name val="Arial"/>
      <family val="2"/>
    </font>
    <font>
      <b/>
      <i/>
      <sz val="11"/>
      <name val="Arial"/>
      <family val="2"/>
    </font>
    <font>
      <u/>
      <sz val="11"/>
      <name val="Arial"/>
      <family val="2"/>
    </font>
    <font>
      <i/>
      <u/>
      <sz val="11"/>
      <name val="Arial"/>
      <family val="2"/>
    </font>
    <font>
      <sz val="10"/>
      <color theme="1"/>
      <name val="Aptos Narrow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ptos Narrow"/>
      <family val="2"/>
      <scheme val="minor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44" fontId="4" fillId="0" borderId="0" applyFont="0" applyFill="0" applyBorder="0" applyAlignment="0" applyProtection="0"/>
    <xf numFmtId="0" fontId="9" fillId="0" borderId="0"/>
    <xf numFmtId="0" fontId="4" fillId="0" borderId="0"/>
    <xf numFmtId="0" fontId="10" fillId="0" borderId="0"/>
  </cellStyleXfs>
  <cellXfs count="116">
    <xf numFmtId="0" fontId="0" fillId="0" borderId="0" xfId="0"/>
    <xf numFmtId="0" fontId="6" fillId="0" borderId="0" xfId="2" applyFont="1" applyAlignment="1">
      <alignment vertical="center"/>
    </xf>
    <xf numFmtId="3" fontId="10" fillId="0" borderId="2" xfId="4" applyNumberFormat="1" applyFont="1" applyBorder="1" applyAlignment="1" applyProtection="1">
      <alignment horizontal="center" vertical="center"/>
      <protection locked="0"/>
    </xf>
    <xf numFmtId="165" fontId="10" fillId="0" borderId="2" xfId="4" applyNumberFormat="1" applyFont="1" applyBorder="1" applyAlignment="1" applyProtection="1">
      <alignment vertical="center"/>
      <protection locked="0"/>
    </xf>
    <xf numFmtId="4" fontId="10" fillId="0" borderId="2" xfId="4" applyNumberFormat="1" applyFont="1" applyBorder="1" applyAlignment="1" applyProtection="1">
      <alignment horizontal="center" vertical="center"/>
      <protection locked="0"/>
    </xf>
    <xf numFmtId="165" fontId="0" fillId="0" borderId="0" xfId="0" applyNumberFormat="1"/>
    <xf numFmtId="167" fontId="10" fillId="0" borderId="2" xfId="4" applyNumberFormat="1" applyFont="1" applyBorder="1" applyAlignment="1" applyProtection="1">
      <alignment horizontal="center" vertical="center"/>
      <protection locked="0"/>
    </xf>
    <xf numFmtId="0" fontId="6" fillId="0" borderId="0" xfId="0" applyFont="1"/>
    <xf numFmtId="166" fontId="6" fillId="0" borderId="0" xfId="0" applyNumberFormat="1" applyFont="1"/>
    <xf numFmtId="0" fontId="6" fillId="0" borderId="0" xfId="0" applyFont="1" applyAlignment="1">
      <alignment horizontal="center"/>
    </xf>
    <xf numFmtId="166" fontId="0" fillId="0" borderId="0" xfId="0" applyNumberFormat="1"/>
    <xf numFmtId="164" fontId="0" fillId="0" borderId="0" xfId="2" applyNumberFormat="1" applyFont="1" applyAlignment="1">
      <alignment vertical="center"/>
    </xf>
    <xf numFmtId="0" fontId="10" fillId="0" borderId="0" xfId="2" applyFont="1" applyAlignment="1">
      <alignment vertical="center"/>
    </xf>
    <xf numFmtId="3" fontId="10" fillId="0" borderId="4" xfId="4" applyNumberFormat="1" applyFont="1" applyBorder="1" applyAlignment="1" applyProtection="1">
      <alignment horizontal="center" vertical="center"/>
      <protection locked="0"/>
    </xf>
    <xf numFmtId="165" fontId="10" fillId="0" borderId="4" xfId="4" applyNumberFormat="1" applyFont="1" applyBorder="1" applyAlignment="1" applyProtection="1">
      <alignment vertical="center"/>
      <protection locked="0"/>
    </xf>
    <xf numFmtId="0" fontId="16" fillId="0" borderId="0" xfId="0" applyFont="1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/>
    </xf>
    <xf numFmtId="3" fontId="10" fillId="0" borderId="3" xfId="4" applyNumberFormat="1" applyFont="1" applyBorder="1" applyAlignment="1" applyProtection="1">
      <alignment horizontal="center" vertical="center"/>
      <protection locked="0"/>
    </xf>
    <xf numFmtId="165" fontId="10" fillId="0" borderId="3" xfId="4" applyNumberFormat="1" applyFont="1" applyBorder="1" applyAlignment="1" applyProtection="1">
      <alignment vertical="center"/>
      <protection locked="0"/>
    </xf>
    <xf numFmtId="0" fontId="5" fillId="0" borderId="5" xfId="2" applyFont="1" applyBorder="1" applyAlignment="1">
      <alignment horizontal="center" vertical="center"/>
    </xf>
    <xf numFmtId="4" fontId="8" fillId="0" borderId="1" xfId="2" applyNumberFormat="1" applyFont="1" applyBorder="1" applyAlignment="1">
      <alignment horizontal="center" vertical="center"/>
    </xf>
    <xf numFmtId="44" fontId="8" fillId="0" borderId="1" xfId="3" applyFont="1" applyBorder="1" applyAlignment="1" applyProtection="1">
      <alignment horizontal="center" vertical="center"/>
    </xf>
    <xf numFmtId="164" fontId="8" fillId="0" borderId="1" xfId="3" applyNumberFormat="1" applyFont="1" applyBorder="1" applyAlignment="1" applyProtection="1">
      <alignment horizontal="center" vertical="center"/>
    </xf>
    <xf numFmtId="0" fontId="18" fillId="0" borderId="0" xfId="0" applyFont="1" applyAlignment="1">
      <alignment vertical="center"/>
    </xf>
    <xf numFmtId="0" fontId="4" fillId="0" borderId="0" xfId="2" applyAlignment="1">
      <alignment vertical="center"/>
    </xf>
    <xf numFmtId="0" fontId="19" fillId="0" borderId="0" xfId="1" applyFont="1" applyAlignment="1">
      <alignment vertical="center"/>
    </xf>
    <xf numFmtId="0" fontId="0" fillId="0" borderId="0" xfId="0" quotePrefix="1"/>
    <xf numFmtId="166" fontId="7" fillId="0" borderId="2" xfId="4" applyNumberFormat="1" applyFont="1" applyBorder="1" applyAlignment="1">
      <alignment vertical="center"/>
    </xf>
    <xf numFmtId="166" fontId="10" fillId="0" borderId="2" xfId="4" applyNumberFormat="1" applyFont="1" applyBorder="1" applyAlignment="1">
      <alignment vertical="center"/>
    </xf>
    <xf numFmtId="166" fontId="10" fillId="0" borderId="4" xfId="4" applyNumberFormat="1" applyFont="1" applyBorder="1" applyAlignment="1">
      <alignment vertical="center"/>
    </xf>
    <xf numFmtId="166" fontId="10" fillId="0" borderId="3" xfId="4" applyNumberFormat="1" applyFont="1" applyBorder="1" applyAlignment="1">
      <alignment vertical="center"/>
    </xf>
    <xf numFmtId="166" fontId="7" fillId="0" borderId="3" xfId="5" applyNumberFormat="1" applyFont="1" applyBorder="1" applyAlignment="1">
      <alignment vertical="center"/>
    </xf>
    <xf numFmtId="164" fontId="10" fillId="0" borderId="2" xfId="6" applyNumberFormat="1" applyBorder="1" applyAlignment="1">
      <alignment horizontal="center" vertical="center"/>
    </xf>
    <xf numFmtId="164" fontId="7" fillId="0" borderId="13" xfId="6" applyNumberFormat="1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7" fillId="0" borderId="2" xfId="4" applyFont="1" applyBorder="1" applyAlignment="1">
      <alignment horizontal="left" vertical="center"/>
    </xf>
    <xf numFmtId="0" fontId="7" fillId="0" borderId="2" xfId="4" applyFont="1" applyBorder="1" applyAlignment="1">
      <alignment horizontal="left" vertical="center" wrapText="1"/>
    </xf>
    <xf numFmtId="0" fontId="7" fillId="0" borderId="2" xfId="2" applyFont="1" applyBorder="1" applyAlignment="1">
      <alignment horizontal="center" vertical="center"/>
    </xf>
    <xf numFmtId="3" fontId="10" fillId="0" borderId="2" xfId="4" applyNumberFormat="1" applyFont="1" applyBorder="1" applyAlignment="1">
      <alignment horizontal="center" vertical="center"/>
    </xf>
    <xf numFmtId="0" fontId="7" fillId="0" borderId="2" xfId="4" applyFont="1" applyBorder="1" applyAlignment="1">
      <alignment vertical="center" wrapText="1"/>
    </xf>
    <xf numFmtId="0" fontId="10" fillId="0" borderId="2" xfId="4" applyFont="1" applyBorder="1" applyAlignment="1">
      <alignment horizontal="center" vertical="center"/>
    </xf>
    <xf numFmtId="0" fontId="10" fillId="0" borderId="2" xfId="4" applyFont="1" applyBorder="1" applyAlignment="1">
      <alignment horizontal="left" vertical="center"/>
    </xf>
    <xf numFmtId="0" fontId="10" fillId="0" borderId="2" xfId="4" applyFont="1" applyBorder="1" applyAlignment="1">
      <alignment vertical="center" wrapText="1"/>
    </xf>
    <xf numFmtId="0" fontId="11" fillId="0" borderId="2" xfId="4" applyFont="1" applyBorder="1" applyAlignment="1">
      <alignment horizontal="left" vertical="center" wrapText="1" indent="1"/>
    </xf>
    <xf numFmtId="0" fontId="7" fillId="0" borderId="2" xfId="4" applyFont="1" applyBorder="1" applyAlignment="1">
      <alignment horizontal="left" vertical="center" wrapText="1" indent="1"/>
    </xf>
    <xf numFmtId="0" fontId="10" fillId="0" borderId="2" xfId="4" applyFont="1" applyBorder="1" applyAlignment="1">
      <alignment horizontal="left" vertical="center" wrapText="1" indent="2"/>
    </xf>
    <xf numFmtId="0" fontId="10" fillId="0" borderId="2" xfId="4" applyFont="1" applyBorder="1" applyAlignment="1">
      <alignment horizontal="left" vertical="center" wrapText="1" indent="1"/>
    </xf>
    <xf numFmtId="0" fontId="12" fillId="0" borderId="2" xfId="4" applyFont="1" applyBorder="1" applyAlignment="1">
      <alignment horizontal="left" vertical="center" wrapText="1" indent="2"/>
    </xf>
    <xf numFmtId="0" fontId="10" fillId="0" borderId="2" xfId="4" applyFont="1" applyBorder="1" applyAlignment="1">
      <alignment horizontal="left" vertical="center" wrapText="1" indent="3"/>
    </xf>
    <xf numFmtId="4" fontId="10" fillId="0" borderId="2" xfId="4" applyNumberFormat="1" applyFont="1" applyBorder="1" applyAlignment="1">
      <alignment horizontal="center" vertical="center"/>
    </xf>
    <xf numFmtId="0" fontId="12" fillId="0" borderId="2" xfId="4" applyFont="1" applyBorder="1" applyAlignment="1">
      <alignment horizontal="left" vertical="center" wrapText="1" indent="3"/>
    </xf>
    <xf numFmtId="167" fontId="10" fillId="0" borderId="2" xfId="4" applyNumberFormat="1" applyFont="1" applyBorder="1" applyAlignment="1">
      <alignment horizontal="center" vertical="center"/>
    </xf>
    <xf numFmtId="0" fontId="14" fillId="0" borderId="2" xfId="4" applyFont="1" applyBorder="1" applyAlignment="1">
      <alignment horizontal="left" vertical="center" wrapText="1" indent="1"/>
    </xf>
    <xf numFmtId="0" fontId="10" fillId="0" borderId="4" xfId="4" applyFont="1" applyBorder="1" applyAlignment="1">
      <alignment horizontal="left" vertical="center"/>
    </xf>
    <xf numFmtId="0" fontId="10" fillId="0" borderId="4" xfId="4" applyFont="1" applyBorder="1" applyAlignment="1">
      <alignment horizontal="left" vertical="center" wrapText="1" indent="1"/>
    </xf>
    <xf numFmtId="0" fontId="10" fillId="0" borderId="4" xfId="4" applyFont="1" applyBorder="1" applyAlignment="1">
      <alignment horizontal="center" vertical="center"/>
    </xf>
    <xf numFmtId="3" fontId="10" fillId="0" borderId="4" xfId="4" applyNumberFormat="1" applyFont="1" applyBorder="1" applyAlignment="1">
      <alignment horizontal="center" vertical="center"/>
    </xf>
    <xf numFmtId="0" fontId="10" fillId="0" borderId="3" xfId="4" applyFont="1" applyBorder="1" applyAlignment="1">
      <alignment horizontal="left" vertical="center"/>
    </xf>
    <xf numFmtId="0" fontId="14" fillId="0" borderId="3" xfId="4" applyFont="1" applyBorder="1" applyAlignment="1">
      <alignment horizontal="left" vertical="center" wrapText="1" indent="1"/>
    </xf>
    <xf numFmtId="0" fontId="10" fillId="0" borderId="3" xfId="4" applyFont="1" applyBorder="1" applyAlignment="1">
      <alignment horizontal="center" vertical="center"/>
    </xf>
    <xf numFmtId="3" fontId="10" fillId="0" borderId="3" xfId="4" applyNumberFormat="1" applyFont="1" applyBorder="1" applyAlignment="1">
      <alignment horizontal="center" vertical="center"/>
    </xf>
    <xf numFmtId="0" fontId="12" fillId="0" borderId="2" xfId="4" applyFont="1" applyBorder="1" applyAlignment="1">
      <alignment horizontal="left" vertical="center"/>
    </xf>
    <xf numFmtId="0" fontId="12" fillId="0" borderId="2" xfId="4" applyFont="1" applyBorder="1" applyAlignment="1">
      <alignment horizontal="left" vertical="center" wrapText="1" indent="1"/>
    </xf>
    <xf numFmtId="0" fontId="10" fillId="0" borderId="2" xfId="4" applyFont="1" applyBorder="1" applyAlignment="1">
      <alignment vertical="center"/>
    </xf>
    <xf numFmtId="0" fontId="12" fillId="0" borderId="2" xfId="4" applyFont="1" applyBorder="1" applyAlignment="1">
      <alignment horizontal="center" vertical="center"/>
    </xf>
    <xf numFmtId="0" fontId="15" fillId="0" borderId="2" xfId="4" applyFont="1" applyBorder="1" applyAlignment="1">
      <alignment horizontal="left" vertical="center" wrapText="1" indent="1"/>
    </xf>
    <xf numFmtId="0" fontId="6" fillId="0" borderId="0" xfId="0" applyFont="1" applyAlignment="1">
      <alignment horizontal="left" indent="2"/>
    </xf>
    <xf numFmtId="0" fontId="12" fillId="0" borderId="4" xfId="4" applyFont="1" applyBorder="1" applyAlignment="1">
      <alignment horizontal="left" vertical="center"/>
    </xf>
    <xf numFmtId="0" fontId="15" fillId="0" borderId="4" xfId="4" applyFont="1" applyBorder="1" applyAlignment="1">
      <alignment horizontal="left" vertical="center" wrapText="1" indent="1"/>
    </xf>
    <xf numFmtId="0" fontId="15" fillId="0" borderId="2" xfId="4" applyFont="1" applyBorder="1" applyAlignment="1">
      <alignment horizontal="left" vertical="center" wrapText="1" indent="2"/>
    </xf>
    <xf numFmtId="0" fontId="10" fillId="0" borderId="2" xfId="4" applyFont="1" applyBorder="1" applyAlignment="1">
      <alignment horizontal="left" vertical="center" wrapText="1"/>
    </xf>
    <xf numFmtId="0" fontId="10" fillId="0" borderId="4" xfId="4" applyFont="1" applyBorder="1" applyAlignment="1">
      <alignment horizontal="left" vertical="center" wrapText="1" indent="2"/>
    </xf>
    <xf numFmtId="0" fontId="7" fillId="0" borderId="9" xfId="6" applyFont="1" applyBorder="1" applyAlignment="1">
      <alignment horizontal="center" vertical="center"/>
    </xf>
    <xf numFmtId="0" fontId="7" fillId="0" borderId="5" xfId="6" applyFont="1" applyBorder="1" applyAlignment="1">
      <alignment horizontal="center" vertical="center"/>
    </xf>
    <xf numFmtId="0" fontId="7" fillId="0" borderId="10" xfId="6" applyFont="1" applyBorder="1" applyAlignment="1">
      <alignment horizontal="center" vertical="center"/>
    </xf>
    <xf numFmtId="0" fontId="2" fillId="2" borderId="0" xfId="1" applyFont="1" applyFill="1" applyAlignment="1">
      <alignment horizontal="center" wrapText="1"/>
    </xf>
    <xf numFmtId="0" fontId="3" fillId="2" borderId="0" xfId="1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17" fillId="3" borderId="6" xfId="2" applyFont="1" applyFill="1" applyBorder="1" applyAlignment="1">
      <alignment horizontal="center" vertical="center"/>
    </xf>
    <xf numFmtId="0" fontId="17" fillId="3" borderId="7" xfId="2" applyFont="1" applyFill="1" applyBorder="1" applyAlignment="1">
      <alignment horizontal="center" vertical="center"/>
    </xf>
    <xf numFmtId="0" fontId="17" fillId="3" borderId="8" xfId="2" applyFont="1" applyFill="1" applyBorder="1" applyAlignment="1">
      <alignment horizontal="center" vertical="center"/>
    </xf>
    <xf numFmtId="0" fontId="17" fillId="3" borderId="9" xfId="2" applyFont="1" applyFill="1" applyBorder="1" applyAlignment="1">
      <alignment horizontal="center" vertical="center"/>
    </xf>
    <xf numFmtId="0" fontId="17" fillId="3" borderId="5" xfId="2" applyFont="1" applyFill="1" applyBorder="1" applyAlignment="1">
      <alignment horizontal="center" vertical="center"/>
    </xf>
    <xf numFmtId="0" fontId="17" fillId="3" borderId="10" xfId="2" applyFont="1" applyFill="1" applyBorder="1" applyAlignment="1">
      <alignment horizontal="center" vertical="center"/>
    </xf>
    <xf numFmtId="0" fontId="7" fillId="0" borderId="3" xfId="4" applyFont="1" applyBorder="1" applyAlignment="1">
      <alignment horizontal="center" vertical="center"/>
    </xf>
    <xf numFmtId="0" fontId="10" fillId="0" borderId="11" xfId="6" applyBorder="1" applyAlignment="1">
      <alignment horizontal="center" vertical="center"/>
    </xf>
    <xf numFmtId="0" fontId="10" fillId="0" borderId="0" xfId="6" applyAlignment="1">
      <alignment horizontal="center" vertical="center"/>
    </xf>
    <xf numFmtId="0" fontId="10" fillId="0" borderId="12" xfId="6" applyBorder="1" applyAlignment="1">
      <alignment horizontal="center" vertical="center"/>
    </xf>
    <xf numFmtId="0" fontId="7" fillId="3" borderId="16" xfId="2" applyFont="1" applyFill="1" applyBorder="1" applyAlignment="1">
      <alignment horizontal="center" vertical="center" wrapText="1"/>
    </xf>
    <xf numFmtId="0" fontId="7" fillId="3" borderId="15" xfId="2" applyFont="1" applyFill="1" applyBorder="1" applyAlignment="1">
      <alignment horizontal="center" vertical="center" wrapText="1"/>
    </xf>
    <xf numFmtId="0" fontId="7" fillId="3" borderId="14" xfId="2" applyFont="1" applyFill="1" applyBorder="1" applyAlignment="1">
      <alignment horizontal="center" vertical="center" wrapText="1"/>
    </xf>
    <xf numFmtId="0" fontId="7" fillId="3" borderId="9" xfId="2" applyFont="1" applyFill="1" applyBorder="1" applyAlignment="1">
      <alignment horizontal="center" vertical="center" wrapText="1"/>
    </xf>
    <xf numFmtId="0" fontId="7" fillId="3" borderId="5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 wrapText="1"/>
    </xf>
    <xf numFmtId="0" fontId="8" fillId="0" borderId="16" xfId="2" applyFont="1" applyBorder="1" applyAlignment="1">
      <alignment horizontal="justify" vertical="center"/>
    </xf>
    <xf numFmtId="0" fontId="8" fillId="0" borderId="1" xfId="2" applyFont="1" applyBorder="1" applyAlignment="1">
      <alignment horizontal="left" vertical="center"/>
    </xf>
    <xf numFmtId="0" fontId="20" fillId="0" borderId="1" xfId="2" applyFont="1" applyBorder="1" applyAlignment="1">
      <alignment horizontal="center" vertical="center"/>
    </xf>
    <xf numFmtId="44" fontId="20" fillId="0" borderId="16" xfId="2" applyNumberFormat="1" applyFont="1" applyBorder="1" applyAlignment="1">
      <alignment vertical="center"/>
    </xf>
    <xf numFmtId="44" fontId="20" fillId="0" borderId="1" xfId="2" applyNumberFormat="1" applyFont="1" applyBorder="1" applyAlignment="1">
      <alignment vertical="center"/>
    </xf>
    <xf numFmtId="0" fontId="4" fillId="0" borderId="0" xfId="2"/>
    <xf numFmtId="0" fontId="8" fillId="4" borderId="11" xfId="2" applyFont="1" applyFill="1" applyBorder="1" applyAlignment="1" applyProtection="1">
      <alignment horizontal="justify" vertical="center"/>
      <protection locked="0"/>
    </xf>
    <xf numFmtId="0" fontId="21" fillId="4" borderId="2" xfId="2" applyFont="1" applyFill="1" applyBorder="1" applyAlignment="1" applyProtection="1">
      <alignment horizontal="right" vertical="center"/>
      <protection locked="0"/>
    </xf>
    <xf numFmtId="0" fontId="4" fillId="0" borderId="2" xfId="2" applyBorder="1" applyAlignment="1" applyProtection="1">
      <alignment horizontal="center" vertical="center"/>
      <protection locked="0"/>
    </xf>
    <xf numFmtId="0" fontId="22" fillId="0" borderId="2" xfId="2" applyFont="1" applyBorder="1" applyAlignment="1">
      <alignment horizontal="center" vertical="center"/>
    </xf>
    <xf numFmtId="0" fontId="22" fillId="0" borderId="2" xfId="2" applyFont="1" applyBorder="1" applyAlignment="1" applyProtection="1">
      <alignment horizontal="center" vertical="center"/>
      <protection locked="0"/>
    </xf>
    <xf numFmtId="44" fontId="22" fillId="0" borderId="11" xfId="2" applyNumberFormat="1" applyFont="1" applyBorder="1" applyAlignment="1" applyProtection="1">
      <alignment vertical="center"/>
      <protection locked="0"/>
    </xf>
    <xf numFmtId="44" fontId="22" fillId="0" borderId="2" xfId="2" applyNumberFormat="1" applyFont="1" applyBorder="1" applyAlignment="1">
      <alignment vertical="center"/>
    </xf>
    <xf numFmtId="0" fontId="8" fillId="4" borderId="9" xfId="2" applyFont="1" applyFill="1" applyBorder="1" applyAlignment="1" applyProtection="1">
      <alignment horizontal="justify" vertical="center"/>
      <protection locked="0"/>
    </xf>
    <xf numFmtId="0" fontId="21" fillId="4" borderId="4" xfId="2" applyFont="1" applyFill="1" applyBorder="1" applyAlignment="1" applyProtection="1">
      <alignment horizontal="right" vertical="center"/>
      <protection locked="0"/>
    </xf>
    <xf numFmtId="0" fontId="4" fillId="0" borderId="4" xfId="2" applyBorder="1" applyAlignment="1" applyProtection="1">
      <alignment horizontal="center" vertical="center"/>
      <protection locked="0"/>
    </xf>
    <xf numFmtId="0" fontId="22" fillId="0" borderId="4" xfId="2" applyFont="1" applyBorder="1" applyAlignment="1">
      <alignment horizontal="center" vertical="center"/>
    </xf>
    <xf numFmtId="0" fontId="22" fillId="0" borderId="4" xfId="2" applyFont="1" applyBorder="1" applyAlignment="1" applyProtection="1">
      <alignment horizontal="center" vertical="center"/>
      <protection locked="0"/>
    </xf>
    <xf numFmtId="44" fontId="22" fillId="0" borderId="9" xfId="2" applyNumberFormat="1" applyFont="1" applyBorder="1" applyAlignment="1" applyProtection="1">
      <alignment vertical="center"/>
      <protection locked="0"/>
    </xf>
    <xf numFmtId="44" fontId="22" fillId="0" borderId="4" xfId="2" applyNumberFormat="1" applyFont="1" applyBorder="1" applyAlignment="1">
      <alignment vertical="center"/>
    </xf>
  </cellXfs>
  <cellStyles count="7">
    <cellStyle name="Euro 4 2" xfId="3" xr:uid="{538B28B2-1C4C-44A0-9456-C4DC7E0AF6B4}"/>
    <cellStyle name="Normal" xfId="0" builtinId="0"/>
    <cellStyle name="Normal 2 2" xfId="4" xr:uid="{08353A11-6065-42CB-A941-39EA06049451}"/>
    <cellStyle name="Normal 3" xfId="2" xr:uid="{FB473BDF-1B85-4E56-8F27-3E34E1CB59F0}"/>
    <cellStyle name="Normal 4" xfId="6" xr:uid="{83544D9A-6AEE-4F7C-BE5D-AD3522D99220}"/>
    <cellStyle name="Normal 8 2" xfId="1" xr:uid="{E5677F7C-28D3-4729-AB1C-5D641BF5A28A}"/>
    <cellStyle name="Normal_07-347 PRO DPGF ELEC" xfId="5" xr:uid="{F6EB4B03-25D4-48C7-BDD3-79F8AF156C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A2D20DF4-9E8F-4C71-AFDD-AD3635C85221}"/>
            </a:ext>
          </a:extLst>
        </xdr:cNvPr>
        <xdr:cNvSpPr txBox="1"/>
      </xdr:nvSpPr>
      <xdr:spPr>
        <a:xfrm>
          <a:off x="35814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E169FCCF-55B9-4DB6-9495-A433034FB273}"/>
            </a:ext>
          </a:extLst>
        </xdr:cNvPr>
        <xdr:cNvSpPr txBox="1"/>
      </xdr:nvSpPr>
      <xdr:spPr>
        <a:xfrm>
          <a:off x="35814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ADC18340-FE85-474E-A9C8-EC5F1906EB37}"/>
            </a:ext>
          </a:extLst>
        </xdr:cNvPr>
        <xdr:cNvSpPr txBox="1"/>
      </xdr:nvSpPr>
      <xdr:spPr>
        <a:xfrm>
          <a:off x="35814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A0214D4E-FC16-4DD3-BDBA-82EE32330447}"/>
            </a:ext>
          </a:extLst>
        </xdr:cNvPr>
        <xdr:cNvSpPr txBox="1"/>
      </xdr:nvSpPr>
      <xdr:spPr>
        <a:xfrm>
          <a:off x="35814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</xdr:col>
      <xdr:colOff>3619500</xdr:colOff>
      <xdr:row>0</xdr:row>
      <xdr:rowOff>71438</xdr:rowOff>
    </xdr:from>
    <xdr:to>
      <xdr:col>2</xdr:col>
      <xdr:colOff>801272</xdr:colOff>
      <xdr:row>0</xdr:row>
      <xdr:rowOff>892786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5E65AABC-25D2-4E3C-A851-191CE1F70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6281" y="71438"/>
          <a:ext cx="1146554" cy="82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2819400</xdr:colOff>
      <xdr:row>1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5C0C01FE-FA39-44E6-A669-BFBA9091B3C5}"/>
            </a:ext>
          </a:extLst>
        </xdr:cNvPr>
        <xdr:cNvSpPr txBox="1"/>
      </xdr:nvSpPr>
      <xdr:spPr>
        <a:xfrm>
          <a:off x="1524000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1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E0E1A0F5-3AB0-4CBD-9884-28A9D85CE4AF}"/>
            </a:ext>
          </a:extLst>
        </xdr:cNvPr>
        <xdr:cNvSpPr txBox="1"/>
      </xdr:nvSpPr>
      <xdr:spPr>
        <a:xfrm>
          <a:off x="1524000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1</xdr:row>
      <xdr:rowOff>0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CC6D55E6-5B09-4D83-9984-1B8751B8F80D}"/>
            </a:ext>
          </a:extLst>
        </xdr:cNvPr>
        <xdr:cNvSpPr txBox="1"/>
      </xdr:nvSpPr>
      <xdr:spPr>
        <a:xfrm>
          <a:off x="1524000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1</xdr:row>
      <xdr:rowOff>0</xdr:rowOff>
    </xdr:from>
    <xdr:ext cx="184731" cy="26456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2CE0C21F-6D9A-4A29-A989-9B3F01D2604E}"/>
            </a:ext>
          </a:extLst>
        </xdr:cNvPr>
        <xdr:cNvSpPr txBox="1"/>
      </xdr:nvSpPr>
      <xdr:spPr>
        <a:xfrm>
          <a:off x="1524000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3</xdr:col>
      <xdr:colOff>31040</xdr:colOff>
      <xdr:row>0</xdr:row>
      <xdr:rowOff>182880</xdr:rowOff>
    </xdr:from>
    <xdr:to>
      <xdr:col>4</xdr:col>
      <xdr:colOff>191016</xdr:colOff>
      <xdr:row>1</xdr:row>
      <xdr:rowOff>675938</xdr:rowOff>
    </xdr:to>
    <xdr:pic>
      <xdr:nvPicPr>
        <xdr:cNvPr id="6" name="Image 1">
          <a:extLst>
            <a:ext uri="{FF2B5EF4-FFF2-40B4-BE49-F238E27FC236}">
              <a16:creationId xmlns:a16="http://schemas.microsoft.com/office/drawing/2014/main" id="{6116F812-D8CB-4F59-A23A-DD23C659F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8945" y="184785"/>
          <a:ext cx="920071" cy="19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-AFFAIRES/19-0295%20EHPAD%20COURNONTERRAL%20LES%20GARRIGUES/01%20-%20ETUDES/OB/Estimations%20CVC%20PB%20DCE%20s&#233;par&#233;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 CH DCE RA"/>
      <sheetName val="BP CH DCE EHPAD"/>
      <sheetName val="BP CH DCE GLOBAL"/>
    </sheetNames>
    <sheetDataSet>
      <sheetData sheetId="0"/>
      <sheetData sheetId="1"/>
      <sheetData sheetId="2">
        <row r="3">
          <cell r="P3">
            <v>45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6460C-25A5-42C1-9A40-C87C448D6A04}">
  <sheetPr>
    <pageSetUpPr fitToPage="1"/>
  </sheetPr>
  <dimension ref="A1:J345"/>
  <sheetViews>
    <sheetView tabSelected="1" view="pageBreakPreview" zoomScale="80" zoomScaleNormal="100" zoomScaleSheetLayoutView="80" workbookViewId="0">
      <selection activeCell="B300" sqref="B300"/>
    </sheetView>
  </sheetViews>
  <sheetFormatPr baseColWidth="10" defaultRowHeight="15" x14ac:dyDescent="0.25"/>
  <cols>
    <col min="1" max="1" width="13.7109375" bestFit="1" customWidth="1"/>
    <col min="2" max="2" width="59.42578125" customWidth="1"/>
    <col min="3" max="3" width="15.85546875" customWidth="1"/>
    <col min="4" max="4" width="11.42578125" style="17"/>
    <col min="5" max="5" width="11.5703125" style="17" customWidth="1"/>
    <col min="6" max="6" width="15.42578125" customWidth="1"/>
    <col min="7" max="7" width="19.28515625" bestFit="1" customWidth="1"/>
  </cols>
  <sheetData>
    <row r="1" spans="1:7" ht="146.25" customHeight="1" x14ac:dyDescent="0.25">
      <c r="A1" s="77" t="s">
        <v>0</v>
      </c>
      <c r="B1" s="78"/>
      <c r="C1" s="78"/>
      <c r="D1" s="78"/>
      <c r="E1" s="78"/>
      <c r="F1" s="78"/>
      <c r="G1" s="78"/>
    </row>
    <row r="2" spans="1:7" s="1" customFormat="1" ht="20.100000000000001" customHeight="1" x14ac:dyDescent="0.25">
      <c r="A2" s="79" t="s">
        <v>190</v>
      </c>
      <c r="B2" s="79"/>
      <c r="C2" s="79"/>
      <c r="D2" s="79"/>
      <c r="E2" s="79"/>
      <c r="F2" s="79"/>
      <c r="G2" s="79"/>
    </row>
    <row r="3" spans="1:7" s="1" customFormat="1" ht="20.100000000000001" customHeight="1" x14ac:dyDescent="0.25">
      <c r="A3" s="21"/>
      <c r="B3" s="21"/>
      <c r="C3" s="21"/>
      <c r="D3" s="21"/>
      <c r="E3" s="21"/>
      <c r="F3" s="21"/>
      <c r="G3" s="21"/>
    </row>
    <row r="4" spans="1:7" ht="21" customHeight="1" x14ac:dyDescent="0.25">
      <c r="A4" s="80" t="s">
        <v>186</v>
      </c>
      <c r="B4" s="81"/>
      <c r="C4" s="81"/>
      <c r="D4" s="81"/>
      <c r="E4" s="81"/>
      <c r="F4" s="81"/>
      <c r="G4" s="82"/>
    </row>
    <row r="5" spans="1:7" ht="21" customHeight="1" x14ac:dyDescent="0.25">
      <c r="A5" s="83" t="s">
        <v>191</v>
      </c>
      <c r="B5" s="84"/>
      <c r="C5" s="84"/>
      <c r="D5" s="84"/>
      <c r="E5" s="84"/>
      <c r="F5" s="84"/>
      <c r="G5" s="85"/>
    </row>
    <row r="6" spans="1:7" ht="21" customHeight="1" x14ac:dyDescent="0.25">
      <c r="A6" s="36" t="s">
        <v>1</v>
      </c>
      <c r="B6" s="36" t="s">
        <v>2</v>
      </c>
      <c r="C6" s="36" t="s">
        <v>3</v>
      </c>
      <c r="D6" s="22" t="s">
        <v>188</v>
      </c>
      <c r="E6" s="22" t="s">
        <v>189</v>
      </c>
      <c r="F6" s="23" t="s">
        <v>4</v>
      </c>
      <c r="G6" s="24" t="s">
        <v>5</v>
      </c>
    </row>
    <row r="7" spans="1:7" x14ac:dyDescent="0.25">
      <c r="A7" s="37"/>
      <c r="B7" s="38"/>
      <c r="C7" s="39"/>
      <c r="D7" s="40"/>
      <c r="E7" s="2"/>
      <c r="F7" s="3"/>
      <c r="G7" s="29"/>
    </row>
    <row r="8" spans="1:7" x14ac:dyDescent="0.25">
      <c r="A8" s="37" t="s">
        <v>6</v>
      </c>
      <c r="B8" s="41" t="s">
        <v>187</v>
      </c>
      <c r="C8" s="42" t="s">
        <v>7</v>
      </c>
      <c r="D8" s="40">
        <v>1</v>
      </c>
      <c r="E8" s="2"/>
      <c r="F8" s="3"/>
      <c r="G8" s="30" t="str">
        <f t="shared" ref="G8:G71" si="0">IF(E8&lt;&gt;"",E8*F8,"")</f>
        <v/>
      </c>
    </row>
    <row r="9" spans="1:7" x14ac:dyDescent="0.25">
      <c r="A9" s="37"/>
      <c r="B9" s="41"/>
      <c r="C9" s="42"/>
      <c r="D9" s="40"/>
      <c r="E9" s="2"/>
      <c r="F9" s="3"/>
      <c r="G9" s="30" t="str">
        <f t="shared" si="0"/>
        <v/>
      </c>
    </row>
    <row r="10" spans="1:7" x14ac:dyDescent="0.25">
      <c r="A10" s="37" t="s">
        <v>8</v>
      </c>
      <c r="B10" s="41" t="s">
        <v>9</v>
      </c>
      <c r="C10" s="42"/>
      <c r="D10" s="40"/>
      <c r="E10" s="2"/>
      <c r="F10" s="3"/>
      <c r="G10" s="30" t="str">
        <f t="shared" si="0"/>
        <v/>
      </c>
    </row>
    <row r="11" spans="1:7" x14ac:dyDescent="0.25">
      <c r="A11" s="43"/>
      <c r="B11" s="44"/>
      <c r="C11" s="42"/>
      <c r="D11" s="40"/>
      <c r="E11" s="2"/>
      <c r="F11" s="3"/>
      <c r="G11" s="30" t="str">
        <f t="shared" si="0"/>
        <v/>
      </c>
    </row>
    <row r="12" spans="1:7" x14ac:dyDescent="0.25">
      <c r="A12" s="37" t="s">
        <v>10</v>
      </c>
      <c r="B12" s="45" t="s">
        <v>11</v>
      </c>
      <c r="C12" s="42"/>
      <c r="D12" s="40"/>
      <c r="E12" s="2"/>
      <c r="F12" s="3"/>
      <c r="G12" s="30" t="str">
        <f t="shared" si="0"/>
        <v/>
      </c>
    </row>
    <row r="13" spans="1:7" x14ac:dyDescent="0.25">
      <c r="A13" s="37" t="s">
        <v>12</v>
      </c>
      <c r="B13" s="46" t="s">
        <v>13</v>
      </c>
      <c r="C13" s="42"/>
      <c r="D13" s="40"/>
      <c r="E13" s="2"/>
      <c r="F13" s="3"/>
      <c r="G13" s="30"/>
    </row>
    <row r="14" spans="1:7" x14ac:dyDescent="0.25">
      <c r="A14" s="37"/>
      <c r="B14" s="47" t="s">
        <v>14</v>
      </c>
      <c r="C14" s="42" t="s">
        <v>15</v>
      </c>
      <c r="D14" s="40"/>
      <c r="E14" s="2"/>
      <c r="F14" s="3"/>
      <c r="G14" s="30"/>
    </row>
    <row r="15" spans="1:7" x14ac:dyDescent="0.25">
      <c r="A15" s="37"/>
      <c r="B15" s="47" t="s">
        <v>16</v>
      </c>
      <c r="C15" s="42" t="s">
        <v>15</v>
      </c>
      <c r="D15" s="40"/>
      <c r="E15" s="2"/>
      <c r="F15" s="3"/>
      <c r="G15" s="30"/>
    </row>
    <row r="16" spans="1:7" x14ac:dyDescent="0.25">
      <c r="A16" s="43"/>
      <c r="B16" s="47" t="s">
        <v>17</v>
      </c>
      <c r="C16" s="42" t="s">
        <v>7</v>
      </c>
      <c r="D16" s="40">
        <v>1</v>
      </c>
      <c r="E16" s="2"/>
      <c r="F16" s="3"/>
      <c r="G16" s="30" t="str">
        <f>IF(E16&lt;&gt;"",E16*F16,"")</f>
        <v/>
      </c>
    </row>
    <row r="17" spans="1:10" x14ac:dyDescent="0.25">
      <c r="A17" s="43"/>
      <c r="B17" s="48"/>
      <c r="C17" s="42"/>
      <c r="D17" s="40"/>
      <c r="E17" s="2"/>
      <c r="F17" s="3"/>
      <c r="G17" s="30"/>
    </row>
    <row r="18" spans="1:10" x14ac:dyDescent="0.25">
      <c r="A18" s="37" t="s">
        <v>18</v>
      </c>
      <c r="B18" s="46" t="s">
        <v>19</v>
      </c>
      <c r="C18" s="42"/>
      <c r="D18" s="40"/>
      <c r="E18" s="2"/>
      <c r="F18" s="3"/>
      <c r="G18" s="30"/>
    </row>
    <row r="19" spans="1:10" x14ac:dyDescent="0.25">
      <c r="A19" s="43" t="s">
        <v>211</v>
      </c>
      <c r="B19" s="49" t="s">
        <v>20</v>
      </c>
      <c r="C19" s="42"/>
      <c r="D19" s="40"/>
      <c r="E19" s="2"/>
      <c r="F19" s="3"/>
      <c r="G19" s="30"/>
    </row>
    <row r="20" spans="1:10" ht="42.75" x14ac:dyDescent="0.25">
      <c r="A20" s="43"/>
      <c r="B20" s="50" t="s">
        <v>21</v>
      </c>
      <c r="C20" s="42" t="s">
        <v>22</v>
      </c>
      <c r="D20" s="40">
        <v>1</v>
      </c>
      <c r="E20" s="2"/>
      <c r="F20" s="3"/>
      <c r="G20" s="30" t="str">
        <f>IF(E20&lt;&gt;"",E20*F20,"")</f>
        <v/>
      </c>
    </row>
    <row r="21" spans="1:10" x14ac:dyDescent="0.25">
      <c r="A21" s="43"/>
      <c r="B21" s="50" t="s">
        <v>23</v>
      </c>
      <c r="C21" s="42" t="s">
        <v>22</v>
      </c>
      <c r="D21" s="51">
        <v>0.25</v>
      </c>
      <c r="E21" s="4"/>
      <c r="F21" s="3"/>
      <c r="G21" s="30" t="str">
        <f>IF(E21&lt;&gt;"",E21*F21,"")</f>
        <v/>
      </c>
    </row>
    <row r="22" spans="1:10" ht="42.75" x14ac:dyDescent="0.25">
      <c r="A22" s="43"/>
      <c r="B22" s="50" t="s">
        <v>24</v>
      </c>
      <c r="C22" s="42" t="s">
        <v>22</v>
      </c>
      <c r="D22" s="51">
        <v>0.25</v>
      </c>
      <c r="E22" s="4"/>
      <c r="F22" s="3"/>
      <c r="G22" s="30" t="str">
        <f>IF(E22&lt;&gt;"",E22*F22,"")</f>
        <v/>
      </c>
    </row>
    <row r="23" spans="1:10" x14ac:dyDescent="0.25">
      <c r="A23" s="43" t="s">
        <v>212</v>
      </c>
      <c r="B23" s="49" t="s">
        <v>25</v>
      </c>
      <c r="C23" s="42"/>
      <c r="D23" s="40"/>
      <c r="E23" s="2"/>
      <c r="F23" s="3"/>
      <c r="G23" s="30"/>
    </row>
    <row r="24" spans="1:10" x14ac:dyDescent="0.25">
      <c r="A24" s="43"/>
      <c r="B24" s="52" t="s">
        <v>26</v>
      </c>
      <c r="C24" s="42" t="s">
        <v>22</v>
      </c>
      <c r="D24" s="40">
        <v>0.5</v>
      </c>
      <c r="E24" s="2"/>
      <c r="F24" s="3"/>
      <c r="G24" s="30" t="str">
        <f t="shared" ref="G24:G29" si="1">IF(E24&lt;&gt;"",E24*F24,"")</f>
        <v/>
      </c>
    </row>
    <row r="25" spans="1:10" x14ac:dyDescent="0.25">
      <c r="A25" s="43"/>
      <c r="B25" s="52" t="s">
        <v>27</v>
      </c>
      <c r="C25" s="42" t="s">
        <v>22</v>
      </c>
      <c r="D25" s="51">
        <v>0.25</v>
      </c>
      <c r="E25" s="4"/>
      <c r="F25" s="3"/>
      <c r="G25" s="30" t="str">
        <f t="shared" si="1"/>
        <v/>
      </c>
      <c r="J25" s="5"/>
    </row>
    <row r="26" spans="1:10" x14ac:dyDescent="0.25">
      <c r="A26" s="43"/>
      <c r="B26" s="52" t="s">
        <v>28</v>
      </c>
      <c r="C26" s="42" t="s">
        <v>22</v>
      </c>
      <c r="D26" s="51">
        <v>0.25</v>
      </c>
      <c r="E26" s="4"/>
      <c r="F26" s="3"/>
      <c r="G26" s="30" t="str">
        <f t="shared" si="1"/>
        <v/>
      </c>
      <c r="J26" s="5"/>
    </row>
    <row r="27" spans="1:10" x14ac:dyDescent="0.25">
      <c r="A27" s="43"/>
      <c r="B27" s="52" t="s">
        <v>29</v>
      </c>
      <c r="C27" s="42" t="s">
        <v>22</v>
      </c>
      <c r="D27" s="51">
        <v>0.25</v>
      </c>
      <c r="E27" s="4"/>
      <c r="F27" s="3"/>
      <c r="G27" s="30" t="str">
        <f t="shared" si="1"/>
        <v/>
      </c>
      <c r="J27" s="5"/>
    </row>
    <row r="28" spans="1:10" ht="42.75" x14ac:dyDescent="0.25">
      <c r="A28" s="43"/>
      <c r="B28" s="52" t="s">
        <v>30</v>
      </c>
      <c r="C28" s="42" t="s">
        <v>22</v>
      </c>
      <c r="D28" s="53">
        <v>0.5</v>
      </c>
      <c r="E28" s="6"/>
      <c r="F28" s="3"/>
      <c r="G28" s="30" t="str">
        <f t="shared" si="1"/>
        <v/>
      </c>
      <c r="J28" s="5"/>
    </row>
    <row r="29" spans="1:10" ht="42.75" x14ac:dyDescent="0.25">
      <c r="A29" s="43" t="s">
        <v>213</v>
      </c>
      <c r="B29" s="49" t="s">
        <v>214</v>
      </c>
      <c r="C29" s="42" t="s">
        <v>22</v>
      </c>
      <c r="D29" s="40">
        <v>5</v>
      </c>
      <c r="E29" s="2"/>
      <c r="F29" s="3"/>
      <c r="G29" s="30" t="str">
        <f t="shared" si="1"/>
        <v/>
      </c>
      <c r="J29" s="5"/>
    </row>
    <row r="30" spans="1:10" ht="28.5" x14ac:dyDescent="0.25">
      <c r="A30" s="43" t="s">
        <v>215</v>
      </c>
      <c r="B30" s="49" t="s">
        <v>31</v>
      </c>
      <c r="C30" s="42" t="s">
        <v>22</v>
      </c>
      <c r="D30" s="40">
        <v>7</v>
      </c>
      <c r="E30" s="2"/>
      <c r="F30" s="3"/>
      <c r="G30" s="30" t="str">
        <f>IF(E30&lt;&gt;"",E30*F30,"")</f>
        <v/>
      </c>
      <c r="J30" s="5"/>
    </row>
    <row r="31" spans="1:10" x14ac:dyDescent="0.25">
      <c r="A31" s="43"/>
      <c r="B31" s="50"/>
      <c r="C31" s="42"/>
      <c r="D31" s="40"/>
      <c r="E31" s="2"/>
      <c r="F31" s="3"/>
      <c r="G31" s="30"/>
      <c r="J31" s="5"/>
    </row>
    <row r="32" spans="1:10" x14ac:dyDescent="0.25">
      <c r="A32" s="37" t="s">
        <v>32</v>
      </c>
      <c r="B32" s="46" t="s">
        <v>33</v>
      </c>
      <c r="C32" s="42" t="s">
        <v>22</v>
      </c>
      <c r="D32" s="40">
        <v>1</v>
      </c>
      <c r="E32" s="2"/>
      <c r="F32" s="3"/>
      <c r="G32" s="30" t="str">
        <f>IF(E32&lt;&gt;"",E32*F32,"")</f>
        <v/>
      </c>
      <c r="J32" s="5"/>
    </row>
    <row r="33" spans="1:10" x14ac:dyDescent="0.25">
      <c r="A33" s="43"/>
      <c r="B33" s="48"/>
      <c r="C33" s="42"/>
      <c r="D33" s="40"/>
      <c r="E33" s="2"/>
      <c r="F33" s="3"/>
      <c r="G33" s="30"/>
      <c r="J33" s="5"/>
    </row>
    <row r="34" spans="1:10" x14ac:dyDescent="0.25">
      <c r="A34" s="37" t="s">
        <v>34</v>
      </c>
      <c r="B34" s="45" t="s">
        <v>35</v>
      </c>
      <c r="C34" s="42"/>
      <c r="D34" s="40"/>
      <c r="E34" s="2"/>
      <c r="F34" s="3"/>
      <c r="G34" s="30" t="str">
        <f t="shared" si="0"/>
        <v/>
      </c>
      <c r="J34" s="5"/>
    </row>
    <row r="35" spans="1:10" x14ac:dyDescent="0.25">
      <c r="A35" s="43"/>
      <c r="B35" s="54"/>
      <c r="C35" s="42"/>
      <c r="D35" s="40"/>
      <c r="E35" s="2"/>
      <c r="F35" s="3"/>
      <c r="G35" s="30" t="str">
        <f t="shared" si="0"/>
        <v/>
      </c>
      <c r="J35" s="5"/>
    </row>
    <row r="36" spans="1:10" x14ac:dyDescent="0.25">
      <c r="A36" s="37" t="s">
        <v>216</v>
      </c>
      <c r="B36" s="46" t="s">
        <v>217</v>
      </c>
      <c r="C36" s="42"/>
      <c r="D36" s="40"/>
      <c r="E36" s="2"/>
      <c r="F36" s="3"/>
      <c r="G36" s="30" t="str">
        <f t="shared" si="0"/>
        <v/>
      </c>
      <c r="J36" s="5"/>
    </row>
    <row r="37" spans="1:10" x14ac:dyDescent="0.25">
      <c r="A37" s="43"/>
      <c r="B37" s="54"/>
      <c r="C37" s="42"/>
      <c r="D37" s="40"/>
      <c r="E37" s="2"/>
      <c r="F37" s="3"/>
      <c r="G37" s="30" t="str">
        <f t="shared" si="0"/>
        <v/>
      </c>
      <c r="J37" s="5"/>
    </row>
    <row r="38" spans="1:10" x14ac:dyDescent="0.25">
      <c r="A38" s="43"/>
      <c r="B38" s="54" t="s">
        <v>36</v>
      </c>
      <c r="C38" s="42"/>
      <c r="D38" s="40"/>
      <c r="E38" s="2"/>
      <c r="F38" s="3"/>
      <c r="G38" s="30" t="str">
        <f t="shared" si="0"/>
        <v/>
      </c>
      <c r="J38" s="5"/>
    </row>
    <row r="39" spans="1:10" x14ac:dyDescent="0.25">
      <c r="A39" s="43"/>
      <c r="B39" s="48" t="s">
        <v>37</v>
      </c>
      <c r="C39" s="42" t="s">
        <v>3</v>
      </c>
      <c r="D39" s="40">
        <v>1</v>
      </c>
      <c r="E39" s="2"/>
      <c r="F39" s="3"/>
      <c r="G39" s="30" t="str">
        <f t="shared" si="0"/>
        <v/>
      </c>
      <c r="J39" s="5"/>
    </row>
    <row r="40" spans="1:10" x14ac:dyDescent="0.25">
      <c r="A40" s="43"/>
      <c r="B40" s="48" t="s">
        <v>38</v>
      </c>
      <c r="C40" s="42" t="s">
        <v>3</v>
      </c>
      <c r="D40" s="40">
        <v>1</v>
      </c>
      <c r="E40" s="2"/>
      <c r="F40" s="3"/>
      <c r="G40" s="30" t="str">
        <f t="shared" si="0"/>
        <v/>
      </c>
      <c r="J40" s="5"/>
    </row>
    <row r="41" spans="1:10" x14ac:dyDescent="0.25">
      <c r="A41" s="43"/>
      <c r="B41" s="48" t="s">
        <v>39</v>
      </c>
      <c r="C41" s="42" t="s">
        <v>3</v>
      </c>
      <c r="D41" s="40">
        <v>1</v>
      </c>
      <c r="E41" s="2"/>
      <c r="F41" s="3"/>
      <c r="G41" s="30" t="str">
        <f t="shared" si="0"/>
        <v/>
      </c>
      <c r="J41" s="5"/>
    </row>
    <row r="42" spans="1:10" x14ac:dyDescent="0.25">
      <c r="A42" s="43"/>
      <c r="B42" s="48"/>
      <c r="C42" s="42"/>
      <c r="D42" s="40"/>
      <c r="E42" s="2"/>
      <c r="F42" s="3"/>
      <c r="G42" s="30" t="str">
        <f t="shared" si="0"/>
        <v/>
      </c>
      <c r="J42" s="5"/>
    </row>
    <row r="43" spans="1:10" x14ac:dyDescent="0.25">
      <c r="A43" s="43"/>
      <c r="B43" s="54" t="s">
        <v>40</v>
      </c>
      <c r="C43" s="42"/>
      <c r="D43" s="40"/>
      <c r="E43" s="2"/>
      <c r="F43" s="3"/>
      <c r="G43" s="30" t="str">
        <f t="shared" si="0"/>
        <v/>
      </c>
      <c r="J43" s="5"/>
    </row>
    <row r="44" spans="1:10" x14ac:dyDescent="0.25">
      <c r="A44" s="43"/>
      <c r="B44" s="48" t="s">
        <v>41</v>
      </c>
      <c r="C44" s="42" t="s">
        <v>3</v>
      </c>
      <c r="D44" s="40">
        <v>1</v>
      </c>
      <c r="E44" s="2"/>
      <c r="F44" s="3"/>
      <c r="G44" s="30" t="str">
        <f t="shared" si="0"/>
        <v/>
      </c>
      <c r="J44" s="5"/>
    </row>
    <row r="45" spans="1:10" x14ac:dyDescent="0.25">
      <c r="A45" s="43"/>
      <c r="B45" s="48" t="s">
        <v>42</v>
      </c>
      <c r="C45" s="42" t="s">
        <v>3</v>
      </c>
      <c r="D45" s="40">
        <v>1</v>
      </c>
      <c r="E45" s="2"/>
      <c r="F45" s="3"/>
      <c r="G45" s="30" t="str">
        <f t="shared" si="0"/>
        <v/>
      </c>
      <c r="J45" s="5"/>
    </row>
    <row r="46" spans="1:10" x14ac:dyDescent="0.25">
      <c r="A46" s="43"/>
      <c r="B46" s="48" t="s">
        <v>43</v>
      </c>
      <c r="C46" s="42" t="s">
        <v>3</v>
      </c>
      <c r="D46" s="40">
        <v>1</v>
      </c>
      <c r="E46" s="2"/>
      <c r="F46" s="3"/>
      <c r="G46" s="30" t="str">
        <f t="shared" si="0"/>
        <v/>
      </c>
      <c r="J46" s="5"/>
    </row>
    <row r="47" spans="1:10" x14ac:dyDescent="0.25">
      <c r="A47" s="43"/>
      <c r="B47" s="48"/>
      <c r="C47" s="42"/>
      <c r="D47" s="40"/>
      <c r="E47" s="2"/>
      <c r="F47" s="3"/>
      <c r="G47" s="30" t="str">
        <f t="shared" si="0"/>
        <v/>
      </c>
      <c r="J47" s="5"/>
    </row>
    <row r="48" spans="1:10" x14ac:dyDescent="0.25">
      <c r="A48" s="43"/>
      <c r="B48" s="54" t="s">
        <v>44</v>
      </c>
      <c r="C48" s="42"/>
      <c r="D48" s="40"/>
      <c r="E48" s="2"/>
      <c r="F48" s="3"/>
      <c r="G48" s="30" t="str">
        <f t="shared" si="0"/>
        <v/>
      </c>
      <c r="J48" s="5"/>
    </row>
    <row r="49" spans="1:10" x14ac:dyDescent="0.25">
      <c r="A49" s="43"/>
      <c r="B49" s="48" t="s">
        <v>45</v>
      </c>
      <c r="C49" s="42" t="s">
        <v>3</v>
      </c>
      <c r="D49" s="40">
        <v>1</v>
      </c>
      <c r="E49" s="2"/>
      <c r="F49" s="3"/>
      <c r="G49" s="30" t="str">
        <f t="shared" si="0"/>
        <v/>
      </c>
      <c r="J49" s="5"/>
    </row>
    <row r="50" spans="1:10" x14ac:dyDescent="0.25">
      <c r="A50" s="43"/>
      <c r="B50" s="48" t="s">
        <v>46</v>
      </c>
      <c r="C50" s="42" t="s">
        <v>3</v>
      </c>
      <c r="D50" s="40">
        <v>1</v>
      </c>
      <c r="E50" s="2"/>
      <c r="F50" s="3"/>
      <c r="G50" s="30" t="str">
        <f t="shared" si="0"/>
        <v/>
      </c>
      <c r="J50" s="5"/>
    </row>
    <row r="51" spans="1:10" x14ac:dyDescent="0.25">
      <c r="A51" s="43"/>
      <c r="B51" s="48" t="s">
        <v>47</v>
      </c>
      <c r="C51" s="42" t="s">
        <v>3</v>
      </c>
      <c r="D51" s="40">
        <v>1</v>
      </c>
      <c r="E51" s="2"/>
      <c r="F51" s="3"/>
      <c r="G51" s="30" t="str">
        <f t="shared" si="0"/>
        <v/>
      </c>
      <c r="J51" s="5"/>
    </row>
    <row r="52" spans="1:10" x14ac:dyDescent="0.25">
      <c r="A52" s="43"/>
      <c r="B52" s="48" t="s">
        <v>48</v>
      </c>
      <c r="C52" s="42" t="s">
        <v>3</v>
      </c>
      <c r="D52" s="40">
        <v>1</v>
      </c>
      <c r="E52" s="2"/>
      <c r="F52" s="3"/>
      <c r="G52" s="30" t="str">
        <f t="shared" si="0"/>
        <v/>
      </c>
      <c r="J52" s="5"/>
    </row>
    <row r="53" spans="1:10" x14ac:dyDescent="0.25">
      <c r="A53" s="43"/>
      <c r="B53" s="48"/>
      <c r="C53" s="42"/>
      <c r="D53" s="40"/>
      <c r="E53" s="2"/>
      <c r="F53" s="3"/>
      <c r="G53" s="30" t="str">
        <f t="shared" si="0"/>
        <v/>
      </c>
      <c r="J53" s="5"/>
    </row>
    <row r="54" spans="1:10" x14ac:dyDescent="0.25">
      <c r="A54" s="43"/>
      <c r="B54" s="54" t="s">
        <v>49</v>
      </c>
      <c r="C54" s="42"/>
      <c r="D54" s="40"/>
      <c r="E54" s="2"/>
      <c r="F54" s="3"/>
      <c r="G54" s="30" t="str">
        <f t="shared" si="0"/>
        <v/>
      </c>
      <c r="H54" s="5"/>
      <c r="J54" s="5"/>
    </row>
    <row r="55" spans="1:10" x14ac:dyDescent="0.25">
      <c r="A55" s="43"/>
      <c r="B55" s="48" t="s">
        <v>50</v>
      </c>
      <c r="C55" s="42" t="s">
        <v>3</v>
      </c>
      <c r="D55" s="40">
        <v>1</v>
      </c>
      <c r="E55" s="2"/>
      <c r="F55" s="3"/>
      <c r="G55" s="30" t="str">
        <f t="shared" si="0"/>
        <v/>
      </c>
    </row>
    <row r="56" spans="1:10" x14ac:dyDescent="0.25">
      <c r="A56" s="55"/>
      <c r="B56" s="56"/>
      <c r="C56" s="57"/>
      <c r="D56" s="58"/>
      <c r="E56" s="13"/>
      <c r="F56" s="14"/>
      <c r="G56" s="31" t="str">
        <f t="shared" si="0"/>
        <v/>
      </c>
    </row>
    <row r="57" spans="1:10" x14ac:dyDescent="0.25">
      <c r="A57" s="59"/>
      <c r="B57" s="60" t="s">
        <v>51</v>
      </c>
      <c r="C57" s="61"/>
      <c r="D57" s="62"/>
      <c r="E57" s="19"/>
      <c r="F57" s="20"/>
      <c r="G57" s="32" t="str">
        <f t="shared" si="0"/>
        <v/>
      </c>
    </row>
    <row r="58" spans="1:10" x14ac:dyDescent="0.25">
      <c r="A58" s="43"/>
      <c r="B58" s="48" t="s">
        <v>52</v>
      </c>
      <c r="C58" s="42" t="s">
        <v>3</v>
      </c>
      <c r="D58" s="40">
        <v>1</v>
      </c>
      <c r="E58" s="2"/>
      <c r="F58" s="3"/>
      <c r="G58" s="30" t="str">
        <f t="shared" si="0"/>
        <v/>
      </c>
    </row>
    <row r="59" spans="1:10" x14ac:dyDescent="0.25">
      <c r="A59" s="43"/>
      <c r="B59" s="48"/>
      <c r="C59" s="42"/>
      <c r="D59" s="40"/>
      <c r="E59" s="2"/>
      <c r="F59" s="3"/>
      <c r="G59" s="30" t="str">
        <f t="shared" si="0"/>
        <v/>
      </c>
    </row>
    <row r="60" spans="1:10" x14ac:dyDescent="0.25">
      <c r="A60" s="43"/>
      <c r="B60" s="54" t="s">
        <v>53</v>
      </c>
      <c r="C60" s="42"/>
      <c r="D60" s="40"/>
      <c r="E60" s="2"/>
      <c r="F60" s="3"/>
      <c r="G60" s="30" t="str">
        <f t="shared" si="0"/>
        <v/>
      </c>
    </row>
    <row r="61" spans="1:10" x14ac:dyDescent="0.25">
      <c r="A61" s="43"/>
      <c r="B61" s="48" t="s">
        <v>54</v>
      </c>
      <c r="C61" s="42" t="s">
        <v>3</v>
      </c>
      <c r="D61" s="40">
        <v>1</v>
      </c>
      <c r="E61" s="2"/>
      <c r="F61" s="3"/>
      <c r="G61" s="30" t="str">
        <f t="shared" si="0"/>
        <v/>
      </c>
    </row>
    <row r="62" spans="1:10" x14ac:dyDescent="0.25">
      <c r="A62" s="43"/>
      <c r="B62" s="48" t="s">
        <v>55</v>
      </c>
      <c r="C62" s="42" t="s">
        <v>3</v>
      </c>
      <c r="D62" s="40">
        <v>1</v>
      </c>
      <c r="E62" s="2"/>
      <c r="F62" s="3"/>
      <c r="G62" s="30" t="str">
        <f t="shared" si="0"/>
        <v/>
      </c>
    </row>
    <row r="63" spans="1:10" x14ac:dyDescent="0.25">
      <c r="A63" s="43"/>
      <c r="B63" s="48" t="s">
        <v>56</v>
      </c>
      <c r="C63" s="42" t="s">
        <v>3</v>
      </c>
      <c r="D63" s="40">
        <v>4</v>
      </c>
      <c r="E63" s="2"/>
      <c r="F63" s="3"/>
      <c r="G63" s="30" t="str">
        <f t="shared" si="0"/>
        <v/>
      </c>
    </row>
    <row r="64" spans="1:10" x14ac:dyDescent="0.25">
      <c r="A64" s="43"/>
      <c r="B64" s="48" t="s">
        <v>57</v>
      </c>
      <c r="C64" s="42" t="s">
        <v>3</v>
      </c>
      <c r="D64" s="40">
        <v>1</v>
      </c>
      <c r="E64" s="2"/>
      <c r="F64" s="3"/>
      <c r="G64" s="30" t="str">
        <f t="shared" si="0"/>
        <v/>
      </c>
    </row>
    <row r="65" spans="1:7" x14ac:dyDescent="0.25">
      <c r="A65" s="43"/>
      <c r="B65" s="54"/>
      <c r="C65" s="42"/>
      <c r="D65" s="40"/>
      <c r="E65" s="2"/>
      <c r="F65" s="3"/>
      <c r="G65" s="30" t="str">
        <f t="shared" si="0"/>
        <v/>
      </c>
    </row>
    <row r="66" spans="1:7" x14ac:dyDescent="0.25">
      <c r="A66" s="43"/>
      <c r="B66" s="54" t="s">
        <v>58</v>
      </c>
      <c r="C66" s="42"/>
      <c r="D66" s="40"/>
      <c r="E66" s="2"/>
      <c r="F66" s="3"/>
      <c r="G66" s="30" t="str">
        <f t="shared" si="0"/>
        <v/>
      </c>
    </row>
    <row r="67" spans="1:7" x14ac:dyDescent="0.25">
      <c r="A67" s="43"/>
      <c r="B67" s="48" t="s">
        <v>59</v>
      </c>
      <c r="C67" s="42" t="s">
        <v>3</v>
      </c>
      <c r="D67" s="40">
        <v>1</v>
      </c>
      <c r="E67" s="2"/>
      <c r="F67" s="3"/>
      <c r="G67" s="30" t="str">
        <f t="shared" si="0"/>
        <v/>
      </c>
    </row>
    <row r="68" spans="1:7" x14ac:dyDescent="0.25">
      <c r="A68" s="43"/>
      <c r="B68" s="48"/>
      <c r="C68" s="42"/>
      <c r="D68" s="40"/>
      <c r="E68" s="2"/>
      <c r="F68" s="3"/>
      <c r="G68" s="30"/>
    </row>
    <row r="69" spans="1:7" x14ac:dyDescent="0.25">
      <c r="A69" s="43"/>
      <c r="B69" s="54" t="s">
        <v>60</v>
      </c>
      <c r="C69" s="42" t="s">
        <v>3</v>
      </c>
      <c r="D69" s="40">
        <v>1</v>
      </c>
      <c r="E69" s="2"/>
      <c r="F69" s="3"/>
      <c r="G69" s="30" t="str">
        <f t="shared" si="0"/>
        <v/>
      </c>
    </row>
    <row r="70" spans="1:7" x14ac:dyDescent="0.25">
      <c r="A70" s="43"/>
      <c r="B70" s="54"/>
      <c r="C70" s="42"/>
      <c r="D70" s="40"/>
      <c r="E70" s="2"/>
      <c r="F70" s="3"/>
      <c r="G70" s="30" t="str">
        <f t="shared" si="0"/>
        <v/>
      </c>
    </row>
    <row r="71" spans="1:7" x14ac:dyDescent="0.25">
      <c r="A71" s="43"/>
      <c r="B71" s="48" t="s">
        <v>61</v>
      </c>
      <c r="C71" s="42" t="s">
        <v>7</v>
      </c>
      <c r="D71" s="40">
        <v>1</v>
      </c>
      <c r="E71" s="2"/>
      <c r="F71" s="3"/>
      <c r="G71" s="30" t="str">
        <f t="shared" si="0"/>
        <v/>
      </c>
    </row>
    <row r="72" spans="1:7" x14ac:dyDescent="0.25">
      <c r="A72" s="43"/>
      <c r="B72" s="48"/>
      <c r="C72" s="42"/>
      <c r="D72" s="40"/>
      <c r="E72" s="2"/>
      <c r="F72" s="3"/>
      <c r="G72" s="30"/>
    </row>
    <row r="73" spans="1:7" x14ac:dyDescent="0.25">
      <c r="A73" s="43"/>
      <c r="B73" s="54" t="s">
        <v>62</v>
      </c>
      <c r="C73" s="42"/>
      <c r="D73" s="40"/>
      <c r="E73" s="2"/>
      <c r="F73" s="3"/>
      <c r="G73" s="30"/>
    </row>
    <row r="74" spans="1:7" x14ac:dyDescent="0.25">
      <c r="A74" s="43"/>
      <c r="B74" s="48" t="s">
        <v>63</v>
      </c>
      <c r="C74" s="42" t="s">
        <v>3</v>
      </c>
      <c r="D74" s="40">
        <v>2</v>
      </c>
      <c r="E74" s="2"/>
      <c r="F74" s="3"/>
      <c r="G74" s="30" t="str">
        <f t="shared" ref="G74:G75" si="2">IF(E74&lt;&gt;"",E74*F74,"")</f>
        <v/>
      </c>
    </row>
    <row r="75" spans="1:7" x14ac:dyDescent="0.25">
      <c r="A75" s="43"/>
      <c r="B75" s="48" t="s">
        <v>64</v>
      </c>
      <c r="C75" s="42" t="s">
        <v>3</v>
      </c>
      <c r="D75" s="40">
        <v>4</v>
      </c>
      <c r="E75" s="2"/>
      <c r="F75" s="3"/>
      <c r="G75" s="30" t="str">
        <f t="shared" si="2"/>
        <v/>
      </c>
    </row>
    <row r="76" spans="1:7" x14ac:dyDescent="0.25">
      <c r="A76" s="43"/>
      <c r="B76" s="48"/>
      <c r="C76" s="42"/>
      <c r="D76" s="40"/>
      <c r="E76" s="2"/>
      <c r="F76" s="3"/>
      <c r="G76" s="30"/>
    </row>
    <row r="77" spans="1:7" x14ac:dyDescent="0.25">
      <c r="A77" s="43"/>
      <c r="B77" s="54" t="s">
        <v>65</v>
      </c>
      <c r="C77" s="42"/>
      <c r="D77" s="40"/>
      <c r="E77" s="2"/>
      <c r="F77" s="3"/>
      <c r="G77" s="30"/>
    </row>
    <row r="78" spans="1:7" x14ac:dyDescent="0.25">
      <c r="A78" s="43"/>
      <c r="B78" s="48" t="s">
        <v>63</v>
      </c>
      <c r="C78" s="42" t="s">
        <v>3</v>
      </c>
      <c r="D78" s="40">
        <v>2</v>
      </c>
      <c r="E78" s="2"/>
      <c r="F78" s="3"/>
      <c r="G78" s="30" t="str">
        <f t="shared" ref="G78:G92" si="3">IF(E78&lt;&gt;"",E78*F78,"")</f>
        <v/>
      </c>
    </row>
    <row r="79" spans="1:7" x14ac:dyDescent="0.25">
      <c r="A79" s="43"/>
      <c r="B79" s="48" t="s">
        <v>64</v>
      </c>
      <c r="C79" s="42" t="s">
        <v>3</v>
      </c>
      <c r="D79" s="40">
        <v>2</v>
      </c>
      <c r="E79" s="2"/>
      <c r="F79" s="3"/>
      <c r="G79" s="30" t="str">
        <f t="shared" si="3"/>
        <v/>
      </c>
    </row>
    <row r="80" spans="1:7" x14ac:dyDescent="0.25">
      <c r="A80" s="43"/>
      <c r="B80" s="54"/>
      <c r="C80" s="42"/>
      <c r="D80" s="40"/>
      <c r="E80" s="2"/>
      <c r="F80" s="3"/>
      <c r="G80" s="30" t="str">
        <f t="shared" si="3"/>
        <v/>
      </c>
    </row>
    <row r="81" spans="1:9" x14ac:dyDescent="0.25">
      <c r="A81" s="43"/>
      <c r="B81" s="54"/>
      <c r="C81" s="42"/>
      <c r="D81" s="40"/>
      <c r="E81" s="2"/>
      <c r="F81" s="3"/>
      <c r="G81" s="30" t="str">
        <f t="shared" si="3"/>
        <v/>
      </c>
    </row>
    <row r="82" spans="1:9" x14ac:dyDescent="0.25">
      <c r="A82" s="37" t="s">
        <v>96</v>
      </c>
      <c r="B82" s="46" t="s">
        <v>66</v>
      </c>
      <c r="C82" s="42"/>
      <c r="D82" s="40"/>
      <c r="E82" s="2"/>
      <c r="F82" s="3"/>
      <c r="G82" s="30" t="str">
        <f t="shared" si="3"/>
        <v/>
      </c>
    </row>
    <row r="83" spans="1:9" s="7" customFormat="1" ht="14.25" x14ac:dyDescent="0.2">
      <c r="A83" s="43"/>
      <c r="B83" s="54"/>
      <c r="C83" s="42"/>
      <c r="D83" s="40"/>
      <c r="E83" s="2"/>
      <c r="F83" s="3"/>
      <c r="G83" s="30" t="str">
        <f t="shared" si="3"/>
        <v/>
      </c>
    </row>
    <row r="84" spans="1:9" s="7" customFormat="1" ht="14.25" x14ac:dyDescent="0.2">
      <c r="A84" s="63" t="s">
        <v>218</v>
      </c>
      <c r="B84" s="48" t="s">
        <v>67</v>
      </c>
      <c r="C84" s="42"/>
      <c r="D84" s="40"/>
      <c r="E84" s="2"/>
      <c r="F84" s="3"/>
      <c r="G84" s="30" t="str">
        <f t="shared" si="3"/>
        <v/>
      </c>
    </row>
    <row r="85" spans="1:9" s="7" customFormat="1" ht="14.25" x14ac:dyDescent="0.2">
      <c r="A85" s="43"/>
      <c r="B85" s="47" t="s">
        <v>206</v>
      </c>
      <c r="C85" s="42" t="s">
        <v>3</v>
      </c>
      <c r="D85" s="40">
        <v>3</v>
      </c>
      <c r="E85" s="2"/>
      <c r="F85" s="3"/>
      <c r="G85" s="30" t="str">
        <f t="shared" si="3"/>
        <v/>
      </c>
      <c r="I85" s="8"/>
    </row>
    <row r="86" spans="1:9" s="7" customFormat="1" ht="14.25" x14ac:dyDescent="0.2">
      <c r="A86" s="43"/>
      <c r="B86" s="47" t="s">
        <v>207</v>
      </c>
      <c r="C86" s="42" t="s">
        <v>69</v>
      </c>
      <c r="D86" s="40"/>
      <c r="E86" s="2"/>
      <c r="F86" s="3"/>
      <c r="G86" s="30"/>
      <c r="I86" s="8"/>
    </row>
    <row r="87" spans="1:9" s="7" customFormat="1" ht="14.25" x14ac:dyDescent="0.2">
      <c r="A87" s="43"/>
      <c r="B87" s="47" t="s">
        <v>208</v>
      </c>
      <c r="C87" s="42" t="s">
        <v>69</v>
      </c>
      <c r="D87" s="40"/>
      <c r="E87" s="2"/>
      <c r="F87" s="3"/>
      <c r="G87" s="30"/>
      <c r="I87" s="8"/>
    </row>
    <row r="88" spans="1:9" s="7" customFormat="1" ht="14.25" x14ac:dyDescent="0.2">
      <c r="A88" s="43"/>
      <c r="B88" s="47" t="s">
        <v>209</v>
      </c>
      <c r="C88" s="42" t="s">
        <v>69</v>
      </c>
      <c r="D88" s="40"/>
      <c r="E88" s="2"/>
      <c r="F88" s="3"/>
      <c r="G88" s="30"/>
      <c r="I88" s="8"/>
    </row>
    <row r="89" spans="1:9" s="7" customFormat="1" ht="14.25" x14ac:dyDescent="0.2">
      <c r="A89" s="43"/>
      <c r="B89" s="47" t="s">
        <v>210</v>
      </c>
      <c r="C89" s="42" t="s">
        <v>3</v>
      </c>
      <c r="D89" s="40">
        <v>3</v>
      </c>
      <c r="E89" s="2"/>
      <c r="F89" s="3"/>
      <c r="G89" s="30"/>
      <c r="I89" s="8"/>
    </row>
    <row r="90" spans="1:9" s="7" customFormat="1" ht="28.5" x14ac:dyDescent="0.2">
      <c r="A90" s="43"/>
      <c r="B90" s="47" t="s">
        <v>68</v>
      </c>
      <c r="C90" s="42" t="s">
        <v>69</v>
      </c>
      <c r="D90" s="40"/>
      <c r="E90" s="2"/>
      <c r="F90" s="3"/>
      <c r="G90" s="30"/>
      <c r="I90" s="8"/>
    </row>
    <row r="91" spans="1:9" s="7" customFormat="1" ht="14.25" x14ac:dyDescent="0.2">
      <c r="A91" s="43"/>
      <c r="B91" s="47" t="s">
        <v>252</v>
      </c>
      <c r="C91" s="42" t="s">
        <v>3</v>
      </c>
      <c r="D91" s="40">
        <v>1</v>
      </c>
      <c r="E91" s="2"/>
      <c r="F91" s="3"/>
      <c r="G91" s="30"/>
      <c r="I91" s="8"/>
    </row>
    <row r="92" spans="1:9" s="7" customFormat="1" ht="14.25" x14ac:dyDescent="0.2">
      <c r="A92" s="43"/>
      <c r="B92" s="47" t="s">
        <v>70</v>
      </c>
      <c r="C92" s="42" t="s">
        <v>3</v>
      </c>
      <c r="D92" s="40">
        <v>1</v>
      </c>
      <c r="E92" s="2"/>
      <c r="F92" s="3"/>
      <c r="G92" s="30" t="str">
        <f t="shared" si="3"/>
        <v/>
      </c>
      <c r="I92" s="8"/>
    </row>
    <row r="93" spans="1:9" s="7" customFormat="1" ht="14.25" x14ac:dyDescent="0.2">
      <c r="A93" s="43"/>
      <c r="B93" s="47" t="s">
        <v>252</v>
      </c>
      <c r="C93" s="42" t="s">
        <v>3</v>
      </c>
      <c r="D93" s="40">
        <v>1</v>
      </c>
      <c r="E93" s="2"/>
      <c r="F93" s="3"/>
      <c r="G93" s="30"/>
      <c r="I93" s="8"/>
    </row>
    <row r="94" spans="1:9" s="7" customFormat="1" ht="14.25" x14ac:dyDescent="0.2">
      <c r="A94" s="43"/>
      <c r="B94" s="47" t="s">
        <v>71</v>
      </c>
      <c r="C94" s="42" t="s">
        <v>72</v>
      </c>
      <c r="D94" s="40"/>
      <c r="E94" s="2"/>
      <c r="F94" s="3"/>
      <c r="G94" s="30"/>
    </row>
    <row r="95" spans="1:9" s="7" customFormat="1" ht="14.25" x14ac:dyDescent="0.2">
      <c r="A95" s="63"/>
      <c r="B95" s="47" t="s">
        <v>74</v>
      </c>
      <c r="C95" s="42" t="s">
        <v>7</v>
      </c>
      <c r="D95" s="40">
        <v>1</v>
      </c>
      <c r="E95" s="2"/>
      <c r="F95" s="3"/>
      <c r="G95" s="30"/>
    </row>
    <row r="96" spans="1:9" s="7" customFormat="1" ht="14.25" x14ac:dyDescent="0.2">
      <c r="A96" s="43"/>
      <c r="B96" s="47" t="s">
        <v>252</v>
      </c>
      <c r="C96" s="42" t="s">
        <v>3</v>
      </c>
      <c r="D96" s="40">
        <v>1</v>
      </c>
      <c r="E96" s="2"/>
      <c r="F96" s="3"/>
      <c r="G96" s="30"/>
      <c r="I96" s="8"/>
    </row>
    <row r="97" spans="1:7" s="7" customFormat="1" ht="14.25" x14ac:dyDescent="0.2">
      <c r="A97" s="43"/>
      <c r="B97" s="47"/>
      <c r="C97" s="42"/>
      <c r="D97" s="40"/>
      <c r="E97" s="2"/>
      <c r="F97" s="3"/>
      <c r="G97" s="30"/>
    </row>
    <row r="98" spans="1:7" s="7" customFormat="1" ht="14.25" x14ac:dyDescent="0.2">
      <c r="A98" s="63" t="s">
        <v>219</v>
      </c>
      <c r="B98" s="64" t="s">
        <v>73</v>
      </c>
      <c r="C98" s="42"/>
      <c r="D98" s="40"/>
      <c r="E98" s="2"/>
      <c r="F98" s="3"/>
      <c r="G98" s="30" t="str">
        <f t="shared" ref="G98:G127" si="4">IF(E98&lt;&gt;"",E98*F98,"")</f>
        <v/>
      </c>
    </row>
    <row r="99" spans="1:7" s="7" customFormat="1" ht="14.25" x14ac:dyDescent="0.2">
      <c r="A99" s="63"/>
      <c r="B99" s="47" t="s">
        <v>74</v>
      </c>
      <c r="C99" s="65" t="s">
        <v>75</v>
      </c>
      <c r="D99" s="40"/>
      <c r="E99" s="2"/>
      <c r="F99" s="3"/>
      <c r="G99" s="30"/>
    </row>
    <row r="100" spans="1:7" s="7" customFormat="1" ht="14.25" x14ac:dyDescent="0.2">
      <c r="A100" s="63"/>
      <c r="B100" s="47" t="s">
        <v>76</v>
      </c>
      <c r="C100" s="65" t="s">
        <v>75</v>
      </c>
      <c r="D100" s="40"/>
      <c r="E100" s="2"/>
      <c r="F100" s="3"/>
      <c r="G100" s="30"/>
    </row>
    <row r="101" spans="1:7" s="7" customFormat="1" ht="14.25" x14ac:dyDescent="0.2">
      <c r="A101" s="63"/>
      <c r="B101" s="47" t="s">
        <v>77</v>
      </c>
      <c r="C101" s="65" t="s">
        <v>75</v>
      </c>
      <c r="D101" s="40"/>
      <c r="E101" s="2"/>
      <c r="F101" s="3"/>
      <c r="G101" s="30"/>
    </row>
    <row r="102" spans="1:7" s="7" customFormat="1" ht="28.5" x14ac:dyDescent="0.2">
      <c r="A102" s="63"/>
      <c r="B102" s="47" t="s">
        <v>78</v>
      </c>
      <c r="C102" s="65" t="s">
        <v>7</v>
      </c>
      <c r="D102" s="40">
        <v>1</v>
      </c>
      <c r="E102" s="2"/>
      <c r="F102" s="3"/>
      <c r="G102" s="30">
        <f>F102*E102</f>
        <v>0</v>
      </c>
    </row>
    <row r="103" spans="1:7" s="7" customFormat="1" ht="14.25" x14ac:dyDescent="0.2">
      <c r="A103" s="63"/>
      <c r="B103" s="47"/>
      <c r="C103" s="42"/>
      <c r="D103" s="40"/>
      <c r="E103" s="2"/>
      <c r="F103" s="3"/>
      <c r="G103" s="30"/>
    </row>
    <row r="104" spans="1:7" s="7" customFormat="1" ht="14.25" x14ac:dyDescent="0.2">
      <c r="A104" s="63" t="s">
        <v>220</v>
      </c>
      <c r="B104" s="64" t="s">
        <v>79</v>
      </c>
      <c r="C104" s="42"/>
      <c r="D104" s="40"/>
      <c r="E104" s="2"/>
      <c r="F104" s="3"/>
      <c r="G104" s="30" t="str">
        <f t="shared" ref="G104" si="5">IF(E104&lt;&gt;"",E104*F104,"")</f>
        <v/>
      </c>
    </row>
    <row r="105" spans="1:7" s="7" customFormat="1" ht="14.25" x14ac:dyDescent="0.2">
      <c r="A105" s="43"/>
      <c r="B105" s="47" t="s">
        <v>71</v>
      </c>
      <c r="C105" s="42" t="s">
        <v>72</v>
      </c>
      <c r="D105" s="40"/>
      <c r="E105" s="2"/>
      <c r="F105" s="3"/>
      <c r="G105" s="30"/>
    </row>
    <row r="106" spans="1:7" x14ac:dyDescent="0.25">
      <c r="A106" s="43"/>
      <c r="B106" s="48"/>
      <c r="C106" s="42"/>
      <c r="D106" s="40"/>
      <c r="E106" s="2"/>
      <c r="F106" s="3"/>
      <c r="G106" s="30"/>
    </row>
    <row r="107" spans="1:7" x14ac:dyDescent="0.25">
      <c r="A107" s="63" t="s">
        <v>221</v>
      </c>
      <c r="B107" s="64" t="s">
        <v>80</v>
      </c>
      <c r="C107" s="66" t="s">
        <v>81</v>
      </c>
      <c r="D107" s="40"/>
      <c r="E107" s="2"/>
      <c r="F107" s="3"/>
      <c r="G107" s="30" t="str">
        <f t="shared" ref="G107" si="6">IF(E107&lt;&gt;"",E107*F107,"")</f>
        <v/>
      </c>
    </row>
    <row r="108" spans="1:7" x14ac:dyDescent="0.25">
      <c r="A108" s="43"/>
      <c r="B108" s="48"/>
      <c r="C108" s="42"/>
      <c r="D108" s="40"/>
      <c r="E108" s="2"/>
      <c r="F108" s="3"/>
      <c r="G108" s="30"/>
    </row>
    <row r="109" spans="1:7" x14ac:dyDescent="0.25">
      <c r="A109" s="63" t="s">
        <v>222</v>
      </c>
      <c r="B109" s="64" t="s">
        <v>82</v>
      </c>
      <c r="C109" s="42"/>
      <c r="D109" s="40"/>
      <c r="E109" s="2"/>
      <c r="F109" s="3"/>
      <c r="G109" s="30" t="str">
        <f t="shared" si="4"/>
        <v/>
      </c>
    </row>
    <row r="110" spans="1:7" ht="28.5" x14ac:dyDescent="0.25">
      <c r="A110" s="43"/>
      <c r="B110" s="48" t="s">
        <v>83</v>
      </c>
      <c r="C110" s="42" t="s">
        <v>7</v>
      </c>
      <c r="D110" s="40">
        <v>1</v>
      </c>
      <c r="E110" s="2"/>
      <c r="F110" s="3"/>
      <c r="G110" s="30" t="str">
        <f t="shared" si="4"/>
        <v/>
      </c>
    </row>
    <row r="111" spans="1:7" x14ac:dyDescent="0.25">
      <c r="A111" s="43"/>
      <c r="B111" s="48"/>
      <c r="C111" s="42"/>
      <c r="D111" s="40"/>
      <c r="E111" s="2"/>
      <c r="F111" s="3"/>
      <c r="G111" s="30"/>
    </row>
    <row r="112" spans="1:7" x14ac:dyDescent="0.25">
      <c r="A112" s="63" t="s">
        <v>223</v>
      </c>
      <c r="B112" s="64" t="s">
        <v>84</v>
      </c>
      <c r="C112" s="42"/>
      <c r="D112" s="40"/>
      <c r="E112" s="2"/>
      <c r="F112" s="3"/>
      <c r="G112" s="30" t="str">
        <f t="shared" si="4"/>
        <v/>
      </c>
    </row>
    <row r="113" spans="1:7" x14ac:dyDescent="0.25">
      <c r="A113" s="43"/>
      <c r="B113" s="48" t="s">
        <v>85</v>
      </c>
      <c r="C113" s="42" t="s">
        <v>86</v>
      </c>
      <c r="D113" s="40">
        <v>20</v>
      </c>
      <c r="E113" s="2"/>
      <c r="F113" s="3"/>
      <c r="G113" s="30" t="str">
        <f t="shared" si="4"/>
        <v/>
      </c>
    </row>
    <row r="114" spans="1:7" x14ac:dyDescent="0.25">
      <c r="A114" s="43"/>
      <c r="B114" s="48" t="s">
        <v>251</v>
      </c>
      <c r="C114" s="42" t="s">
        <v>7</v>
      </c>
      <c r="D114" s="40">
        <v>1</v>
      </c>
      <c r="E114" s="2"/>
      <c r="F114" s="3"/>
      <c r="G114" s="30" t="str">
        <f t="shared" si="4"/>
        <v/>
      </c>
    </row>
    <row r="115" spans="1:7" ht="15" customHeight="1" x14ac:dyDescent="0.25">
      <c r="A115" s="43"/>
      <c r="B115" s="48"/>
      <c r="C115" s="42"/>
      <c r="D115" s="40"/>
      <c r="E115" s="2"/>
      <c r="F115" s="3"/>
      <c r="G115" s="30"/>
    </row>
    <row r="116" spans="1:7" ht="15" customHeight="1" x14ac:dyDescent="0.25">
      <c r="A116" s="63" t="s">
        <v>224</v>
      </c>
      <c r="B116" s="64" t="s">
        <v>87</v>
      </c>
      <c r="C116" s="42"/>
      <c r="D116" s="40"/>
      <c r="E116" s="2"/>
      <c r="F116" s="3"/>
      <c r="G116" s="30" t="str">
        <f t="shared" si="4"/>
        <v/>
      </c>
    </row>
    <row r="117" spans="1:7" x14ac:dyDescent="0.25">
      <c r="A117" s="43"/>
      <c r="B117" s="48" t="s">
        <v>195</v>
      </c>
      <c r="C117" s="42" t="s">
        <v>86</v>
      </c>
      <c r="D117" s="40">
        <v>10</v>
      </c>
      <c r="E117" s="2"/>
      <c r="F117" s="3"/>
      <c r="G117" s="30" t="str">
        <f t="shared" si="4"/>
        <v/>
      </c>
    </row>
    <row r="118" spans="1:7" x14ac:dyDescent="0.25">
      <c r="A118" s="43"/>
      <c r="B118" s="48" t="s">
        <v>251</v>
      </c>
      <c r="C118" s="42" t="s">
        <v>7</v>
      </c>
      <c r="D118" s="40">
        <v>1</v>
      </c>
      <c r="E118" s="2"/>
      <c r="F118" s="3"/>
      <c r="G118" s="30" t="str">
        <f t="shared" ref="G118" si="7">IF(E118&lt;&gt;"",E118*F118,"")</f>
        <v/>
      </c>
    </row>
    <row r="119" spans="1:7" x14ac:dyDescent="0.25">
      <c r="A119" s="43"/>
      <c r="B119" s="48" t="s">
        <v>196</v>
      </c>
      <c r="C119" s="42" t="s">
        <v>86</v>
      </c>
      <c r="D119" s="40">
        <v>10</v>
      </c>
      <c r="E119" s="2"/>
      <c r="F119" s="3"/>
      <c r="G119" s="30" t="str">
        <f t="shared" ref="G119:G120" si="8">IF(E119&lt;&gt;"",E119*F119,"")</f>
        <v/>
      </c>
    </row>
    <row r="120" spans="1:7" x14ac:dyDescent="0.25">
      <c r="A120" s="43"/>
      <c r="B120" s="48" t="s">
        <v>251</v>
      </c>
      <c r="C120" s="42" t="s">
        <v>7</v>
      </c>
      <c r="D120" s="40">
        <v>1</v>
      </c>
      <c r="E120" s="2"/>
      <c r="F120" s="3"/>
      <c r="G120" s="30" t="str">
        <f t="shared" si="8"/>
        <v/>
      </c>
    </row>
    <row r="121" spans="1:7" x14ac:dyDescent="0.25">
      <c r="A121" s="43"/>
      <c r="B121" s="48" t="s">
        <v>89</v>
      </c>
      <c r="C121" s="42" t="s">
        <v>86</v>
      </c>
      <c r="D121" s="40">
        <v>10</v>
      </c>
      <c r="E121" s="2"/>
      <c r="F121" s="3"/>
      <c r="G121" s="30" t="str">
        <f t="shared" si="4"/>
        <v/>
      </c>
    </row>
    <row r="122" spans="1:7" x14ac:dyDescent="0.25">
      <c r="A122" s="43"/>
      <c r="B122" s="48" t="s">
        <v>251</v>
      </c>
      <c r="C122" s="42" t="s">
        <v>7</v>
      </c>
      <c r="D122" s="40">
        <v>1</v>
      </c>
      <c r="E122" s="2"/>
      <c r="F122" s="3"/>
      <c r="G122" s="30" t="str">
        <f t="shared" si="4"/>
        <v/>
      </c>
    </row>
    <row r="123" spans="1:7" x14ac:dyDescent="0.25">
      <c r="A123" s="55"/>
      <c r="B123" s="56"/>
      <c r="C123" s="57"/>
      <c r="D123" s="58"/>
      <c r="E123" s="13"/>
      <c r="F123" s="14"/>
      <c r="G123" s="31"/>
    </row>
    <row r="124" spans="1:7" x14ac:dyDescent="0.25">
      <c r="A124" s="63" t="s">
        <v>225</v>
      </c>
      <c r="B124" s="64" t="s">
        <v>90</v>
      </c>
      <c r="C124" s="42"/>
      <c r="D124" s="40"/>
      <c r="E124" s="2"/>
      <c r="F124" s="3"/>
      <c r="G124" s="30" t="str">
        <f t="shared" si="4"/>
        <v/>
      </c>
    </row>
    <row r="125" spans="1:7" x14ac:dyDescent="0.25">
      <c r="A125" s="43"/>
      <c r="B125" s="48" t="s">
        <v>91</v>
      </c>
      <c r="C125" s="42" t="s">
        <v>86</v>
      </c>
      <c r="D125" s="40">
        <v>10</v>
      </c>
      <c r="E125" s="2"/>
      <c r="F125" s="3"/>
      <c r="G125" s="30" t="str">
        <f t="shared" si="4"/>
        <v/>
      </c>
    </row>
    <row r="126" spans="1:7" x14ac:dyDescent="0.25">
      <c r="A126" s="43"/>
      <c r="B126" s="48" t="s">
        <v>92</v>
      </c>
      <c r="C126" s="42" t="s">
        <v>3</v>
      </c>
      <c r="D126" s="40">
        <v>2</v>
      </c>
      <c r="E126" s="2"/>
      <c r="F126" s="3"/>
      <c r="G126" s="30" t="str">
        <f t="shared" si="4"/>
        <v/>
      </c>
    </row>
    <row r="127" spans="1:7" x14ac:dyDescent="0.25">
      <c r="A127" s="43"/>
      <c r="B127" s="48" t="s">
        <v>251</v>
      </c>
      <c r="C127" s="42" t="s">
        <v>7</v>
      </c>
      <c r="D127" s="40">
        <v>1</v>
      </c>
      <c r="E127" s="2"/>
      <c r="F127" s="3"/>
      <c r="G127" s="30" t="str">
        <f t="shared" si="4"/>
        <v/>
      </c>
    </row>
    <row r="128" spans="1:7" x14ac:dyDescent="0.25">
      <c r="A128" s="43"/>
      <c r="B128" s="48"/>
      <c r="C128" s="42"/>
      <c r="D128" s="40"/>
      <c r="E128" s="2"/>
      <c r="F128" s="3"/>
      <c r="G128" s="30"/>
    </row>
    <row r="129" spans="1:7" x14ac:dyDescent="0.25">
      <c r="A129" s="63" t="s">
        <v>226</v>
      </c>
      <c r="B129" s="64" t="s">
        <v>93</v>
      </c>
      <c r="C129" s="66" t="s">
        <v>81</v>
      </c>
      <c r="D129" s="40"/>
      <c r="E129" s="2"/>
      <c r="F129" s="3"/>
      <c r="G129" s="30" t="str">
        <f t="shared" ref="G129" si="9">IF(E129&lt;&gt;"",E129*F129,"")</f>
        <v/>
      </c>
    </row>
    <row r="130" spans="1:7" x14ac:dyDescent="0.25">
      <c r="A130" s="43"/>
      <c r="B130" s="48"/>
      <c r="C130" s="42"/>
      <c r="D130" s="40"/>
      <c r="E130" s="2"/>
      <c r="F130" s="3"/>
      <c r="G130" s="30"/>
    </row>
    <row r="131" spans="1:7" x14ac:dyDescent="0.25">
      <c r="A131" s="63" t="s">
        <v>227</v>
      </c>
      <c r="B131" s="64" t="s">
        <v>198</v>
      </c>
      <c r="C131" s="42"/>
      <c r="D131" s="40"/>
      <c r="E131" s="2"/>
      <c r="F131" s="3"/>
      <c r="G131" s="30" t="str">
        <f t="shared" ref="G131:G171" si="10">IF(E131&lt;&gt;"",E131*F131,"")</f>
        <v/>
      </c>
    </row>
    <row r="132" spans="1:7" x14ac:dyDescent="0.25">
      <c r="A132" s="43"/>
      <c r="B132" s="48" t="s">
        <v>88</v>
      </c>
      <c r="C132" s="42" t="s">
        <v>86</v>
      </c>
      <c r="D132" s="40">
        <v>10</v>
      </c>
      <c r="E132" s="2"/>
      <c r="F132" s="3"/>
      <c r="G132" s="30" t="str">
        <f t="shared" si="10"/>
        <v/>
      </c>
    </row>
    <row r="133" spans="1:7" x14ac:dyDescent="0.25">
      <c r="A133" s="43"/>
      <c r="B133" s="48" t="s">
        <v>251</v>
      </c>
      <c r="C133" s="42" t="s">
        <v>7</v>
      </c>
      <c r="D133" s="40">
        <v>1</v>
      </c>
      <c r="E133" s="2"/>
      <c r="F133" s="3"/>
      <c r="G133" s="30" t="str">
        <f t="shared" si="10"/>
        <v/>
      </c>
    </row>
    <row r="134" spans="1:7" x14ac:dyDescent="0.25">
      <c r="A134" s="43"/>
      <c r="B134" s="48" t="s">
        <v>199</v>
      </c>
      <c r="C134" s="42" t="s">
        <v>86</v>
      </c>
      <c r="D134" s="40">
        <v>20</v>
      </c>
      <c r="E134" s="2"/>
      <c r="F134" s="3"/>
      <c r="G134" s="30" t="str">
        <f t="shared" si="10"/>
        <v/>
      </c>
    </row>
    <row r="135" spans="1:7" x14ac:dyDescent="0.25">
      <c r="A135" s="43"/>
      <c r="B135" s="48" t="s">
        <v>200</v>
      </c>
      <c r="C135" s="42" t="s">
        <v>86</v>
      </c>
      <c r="D135" s="40">
        <v>20</v>
      </c>
      <c r="E135" s="2"/>
      <c r="F135" s="3"/>
      <c r="G135" s="30" t="str">
        <f t="shared" ref="G135" si="11">IF(E135&lt;&gt;"",E135*F135,"")</f>
        <v/>
      </c>
    </row>
    <row r="136" spans="1:7" x14ac:dyDescent="0.25">
      <c r="A136" s="43"/>
      <c r="B136" s="48" t="s">
        <v>201</v>
      </c>
      <c r="C136" s="42" t="s">
        <v>86</v>
      </c>
      <c r="D136" s="40">
        <v>20</v>
      </c>
      <c r="E136" s="2"/>
      <c r="F136" s="3"/>
      <c r="G136" s="30" t="str">
        <f t="shared" ref="G136:G138" si="12">IF(E136&lt;&gt;"",E136*F136,"")</f>
        <v/>
      </c>
    </row>
    <row r="137" spans="1:7" x14ac:dyDescent="0.25">
      <c r="A137" s="43"/>
      <c r="B137" s="48" t="s">
        <v>202</v>
      </c>
      <c r="C137" s="42" t="s">
        <v>7</v>
      </c>
      <c r="D137" s="40">
        <v>1</v>
      </c>
      <c r="E137" s="2"/>
      <c r="F137" s="3"/>
      <c r="G137" s="30" t="str">
        <f t="shared" si="12"/>
        <v/>
      </c>
    </row>
    <row r="138" spans="1:7" x14ac:dyDescent="0.25">
      <c r="A138" s="43"/>
      <c r="B138" s="48" t="s">
        <v>203</v>
      </c>
      <c r="C138" s="42" t="s">
        <v>7</v>
      </c>
      <c r="D138" s="40">
        <v>1</v>
      </c>
      <c r="E138" s="2"/>
      <c r="F138" s="3"/>
      <c r="G138" s="30" t="str">
        <f t="shared" si="12"/>
        <v/>
      </c>
    </row>
    <row r="139" spans="1:7" x14ac:dyDescent="0.25">
      <c r="A139" s="43"/>
      <c r="B139" s="48" t="s">
        <v>204</v>
      </c>
      <c r="C139" s="42" t="s">
        <v>7</v>
      </c>
      <c r="D139" s="40">
        <v>1</v>
      </c>
      <c r="E139" s="2"/>
      <c r="F139" s="3"/>
      <c r="G139" s="30" t="str">
        <f t="shared" ref="G139" si="13">IF(E139&lt;&gt;"",E139*F139,"")</f>
        <v/>
      </c>
    </row>
    <row r="140" spans="1:7" x14ac:dyDescent="0.25">
      <c r="A140" s="43"/>
      <c r="B140" s="48"/>
      <c r="C140" s="42"/>
      <c r="D140" s="40"/>
      <c r="E140" s="2"/>
      <c r="F140" s="3"/>
      <c r="G140" s="30"/>
    </row>
    <row r="141" spans="1:7" x14ac:dyDescent="0.25">
      <c r="A141" s="63" t="s">
        <v>228</v>
      </c>
      <c r="B141" s="64" t="s">
        <v>197</v>
      </c>
      <c r="C141" s="42"/>
      <c r="D141" s="40"/>
      <c r="E141" s="2"/>
      <c r="F141" s="3"/>
      <c r="G141" s="30" t="str">
        <f t="shared" si="10"/>
        <v/>
      </c>
    </row>
    <row r="142" spans="1:7" x14ac:dyDescent="0.25">
      <c r="A142" s="43"/>
      <c r="B142" s="48" t="s">
        <v>95</v>
      </c>
      <c r="C142" s="42" t="s">
        <v>86</v>
      </c>
      <c r="D142" s="40">
        <v>10</v>
      </c>
      <c r="E142" s="2"/>
      <c r="F142" s="3"/>
      <c r="G142" s="30" t="str">
        <f t="shared" si="10"/>
        <v/>
      </c>
    </row>
    <row r="143" spans="1:7" x14ac:dyDescent="0.25">
      <c r="A143" s="43"/>
      <c r="B143" s="48" t="s">
        <v>251</v>
      </c>
      <c r="C143" s="42" t="s">
        <v>7</v>
      </c>
      <c r="D143" s="40">
        <v>1</v>
      </c>
      <c r="E143" s="2"/>
      <c r="F143" s="3"/>
      <c r="G143" s="30" t="str">
        <f t="shared" si="10"/>
        <v/>
      </c>
    </row>
    <row r="144" spans="1:7" x14ac:dyDescent="0.25">
      <c r="A144" s="43"/>
      <c r="B144" s="48"/>
      <c r="C144" s="42"/>
      <c r="D144" s="40"/>
      <c r="E144" s="2"/>
      <c r="F144" s="3"/>
      <c r="G144" s="30"/>
    </row>
    <row r="145" spans="1:7" x14ac:dyDescent="0.25">
      <c r="A145" s="63" t="s">
        <v>229</v>
      </c>
      <c r="B145" s="64" t="s">
        <v>205</v>
      </c>
      <c r="C145" s="42"/>
      <c r="D145" s="40"/>
      <c r="E145" s="2"/>
      <c r="F145" s="3"/>
      <c r="G145" s="30" t="str">
        <f t="shared" si="10"/>
        <v/>
      </c>
    </row>
    <row r="146" spans="1:7" x14ac:dyDescent="0.25">
      <c r="A146" s="43"/>
      <c r="B146" s="48" t="s">
        <v>88</v>
      </c>
      <c r="C146" s="42" t="s">
        <v>86</v>
      </c>
      <c r="D146" s="40">
        <v>10</v>
      </c>
      <c r="E146" s="2"/>
      <c r="F146" s="3"/>
      <c r="G146" s="30" t="str">
        <f t="shared" si="10"/>
        <v/>
      </c>
    </row>
    <row r="147" spans="1:7" x14ac:dyDescent="0.25">
      <c r="A147" s="43"/>
      <c r="B147" s="48" t="s">
        <v>251</v>
      </c>
      <c r="C147" s="42" t="s">
        <v>7</v>
      </c>
      <c r="D147" s="40">
        <v>1</v>
      </c>
      <c r="E147" s="2"/>
      <c r="F147" s="3"/>
      <c r="G147" s="30" t="str">
        <f t="shared" ref="G147" si="14">IF(E147&lt;&gt;"",E147*F147,"")</f>
        <v/>
      </c>
    </row>
    <row r="148" spans="1:7" x14ac:dyDescent="0.25">
      <c r="A148" s="43"/>
      <c r="B148" s="48" t="s">
        <v>94</v>
      </c>
      <c r="C148" s="42" t="s">
        <v>86</v>
      </c>
      <c r="D148" s="40">
        <v>10</v>
      </c>
      <c r="E148" s="2"/>
      <c r="F148" s="3"/>
      <c r="G148" s="30" t="str">
        <f t="shared" si="10"/>
        <v/>
      </c>
    </row>
    <row r="149" spans="1:7" x14ac:dyDescent="0.25">
      <c r="A149" s="43"/>
      <c r="B149" s="48" t="s">
        <v>251</v>
      </c>
      <c r="C149" s="42" t="s">
        <v>7</v>
      </c>
      <c r="D149" s="40">
        <v>1</v>
      </c>
      <c r="E149" s="2"/>
      <c r="F149" s="3"/>
      <c r="G149" s="30" t="str">
        <f t="shared" si="10"/>
        <v/>
      </c>
    </row>
    <row r="150" spans="1:7" x14ac:dyDescent="0.25">
      <c r="A150" s="63"/>
      <c r="B150" s="67"/>
      <c r="C150" s="42"/>
      <c r="D150" s="40"/>
      <c r="E150" s="2"/>
      <c r="F150" s="3"/>
      <c r="G150" s="30" t="str">
        <f t="shared" si="10"/>
        <v/>
      </c>
    </row>
    <row r="151" spans="1:7" ht="30" x14ac:dyDescent="0.25">
      <c r="A151" s="37" t="s">
        <v>113</v>
      </c>
      <c r="B151" s="46" t="s">
        <v>97</v>
      </c>
      <c r="C151" s="42"/>
      <c r="D151" s="40"/>
      <c r="E151" s="2"/>
      <c r="F151" s="3"/>
      <c r="G151" s="30" t="str">
        <f t="shared" si="10"/>
        <v/>
      </c>
    </row>
    <row r="152" spans="1:7" x14ac:dyDescent="0.25">
      <c r="A152" s="63"/>
      <c r="B152" s="68" t="s">
        <v>98</v>
      </c>
      <c r="C152" s="42" t="s">
        <v>99</v>
      </c>
      <c r="D152" s="18">
        <v>65</v>
      </c>
      <c r="E152" s="18"/>
      <c r="F152" s="3"/>
      <c r="G152" s="30" t="str">
        <f t="shared" si="10"/>
        <v/>
      </c>
    </row>
    <row r="153" spans="1:7" x14ac:dyDescent="0.25">
      <c r="A153" s="63"/>
      <c r="B153" s="68" t="s">
        <v>100</v>
      </c>
      <c r="C153" s="42" t="s">
        <v>86</v>
      </c>
      <c r="D153" s="18">
        <v>20</v>
      </c>
      <c r="E153" s="18"/>
      <c r="F153" s="3"/>
      <c r="G153" s="30" t="str">
        <f t="shared" si="10"/>
        <v/>
      </c>
    </row>
    <row r="154" spans="1:7" x14ac:dyDescent="0.25">
      <c r="A154" s="63"/>
      <c r="B154" s="68" t="s">
        <v>101</v>
      </c>
      <c r="C154" s="42" t="s">
        <v>86</v>
      </c>
      <c r="D154" s="18">
        <v>20</v>
      </c>
      <c r="E154" s="18"/>
      <c r="F154" s="3"/>
      <c r="G154" s="30" t="str">
        <f t="shared" si="10"/>
        <v/>
      </c>
    </row>
    <row r="155" spans="1:7" x14ac:dyDescent="0.25">
      <c r="A155" s="63"/>
      <c r="B155" s="68" t="s">
        <v>102</v>
      </c>
      <c r="C155" s="42" t="s">
        <v>86</v>
      </c>
      <c r="D155" s="18">
        <v>100</v>
      </c>
      <c r="E155" s="18"/>
      <c r="F155" s="3"/>
      <c r="G155" s="30" t="str">
        <f t="shared" si="10"/>
        <v/>
      </c>
    </row>
    <row r="156" spans="1:7" x14ac:dyDescent="0.25">
      <c r="A156" s="63"/>
      <c r="B156" s="68" t="s">
        <v>103</v>
      </c>
      <c r="C156" s="42" t="s">
        <v>86</v>
      </c>
      <c r="D156" s="18">
        <v>40</v>
      </c>
      <c r="E156" s="18"/>
      <c r="F156" s="3"/>
      <c r="G156" s="30" t="str">
        <f t="shared" si="10"/>
        <v/>
      </c>
    </row>
    <row r="157" spans="1:7" x14ac:dyDescent="0.25">
      <c r="A157" s="63"/>
      <c r="B157" s="68" t="s">
        <v>104</v>
      </c>
      <c r="C157" s="42" t="s">
        <v>86</v>
      </c>
      <c r="D157" s="18">
        <v>150</v>
      </c>
      <c r="E157" s="18"/>
      <c r="F157" s="3"/>
      <c r="G157" s="30" t="str">
        <f t="shared" si="10"/>
        <v/>
      </c>
    </row>
    <row r="158" spans="1:7" x14ac:dyDescent="0.25">
      <c r="A158" s="63"/>
      <c r="B158" s="68" t="s">
        <v>105</v>
      </c>
      <c r="C158" s="42" t="s">
        <v>86</v>
      </c>
      <c r="D158" s="18">
        <v>150</v>
      </c>
      <c r="E158" s="18"/>
      <c r="F158" s="3"/>
      <c r="G158" s="30" t="str">
        <f t="shared" si="10"/>
        <v/>
      </c>
    </row>
    <row r="159" spans="1:7" x14ac:dyDescent="0.25">
      <c r="A159" s="63"/>
      <c r="B159" s="68" t="s">
        <v>106</v>
      </c>
      <c r="C159" s="42" t="s">
        <v>86</v>
      </c>
      <c r="D159" s="18">
        <v>200</v>
      </c>
      <c r="E159" s="18"/>
      <c r="F159" s="3"/>
      <c r="G159" s="30" t="str">
        <f t="shared" si="10"/>
        <v/>
      </c>
    </row>
    <row r="160" spans="1:7" x14ac:dyDescent="0.25">
      <c r="A160" s="63"/>
      <c r="B160" s="68" t="s">
        <v>107</v>
      </c>
      <c r="C160" s="42" t="s">
        <v>86</v>
      </c>
      <c r="D160" s="18">
        <v>20</v>
      </c>
      <c r="E160" s="18"/>
      <c r="F160" s="3"/>
      <c r="G160" s="30" t="str">
        <f t="shared" si="10"/>
        <v/>
      </c>
    </row>
    <row r="161" spans="1:8" x14ac:dyDescent="0.25">
      <c r="A161" s="63"/>
      <c r="B161" s="68" t="s">
        <v>108</v>
      </c>
      <c r="C161" s="42" t="s">
        <v>86</v>
      </c>
      <c r="D161" s="18">
        <v>140</v>
      </c>
      <c r="E161" s="18"/>
      <c r="F161" s="3"/>
      <c r="G161" s="30" t="str">
        <f t="shared" si="10"/>
        <v/>
      </c>
    </row>
    <row r="162" spans="1:8" x14ac:dyDescent="0.25">
      <c r="A162" s="63"/>
      <c r="B162" s="68" t="s">
        <v>109</v>
      </c>
      <c r="C162" s="42" t="s">
        <v>86</v>
      </c>
      <c r="D162" s="18">
        <v>70</v>
      </c>
      <c r="E162" s="18"/>
      <c r="F162" s="3"/>
      <c r="G162" s="30" t="str">
        <f t="shared" si="10"/>
        <v/>
      </c>
    </row>
    <row r="163" spans="1:8" x14ac:dyDescent="0.25">
      <c r="A163" s="63"/>
      <c r="B163" s="68" t="s">
        <v>110</v>
      </c>
      <c r="C163" s="42" t="s">
        <v>86</v>
      </c>
      <c r="D163" s="18">
        <v>20</v>
      </c>
      <c r="E163" s="18"/>
      <c r="F163" s="3"/>
      <c r="G163" s="30" t="str">
        <f t="shared" si="10"/>
        <v/>
      </c>
    </row>
    <row r="164" spans="1:8" ht="28.5" x14ac:dyDescent="0.25">
      <c r="A164" s="63"/>
      <c r="B164" s="47" t="s">
        <v>111</v>
      </c>
      <c r="C164" s="42" t="s">
        <v>7</v>
      </c>
      <c r="D164" s="40">
        <v>1</v>
      </c>
      <c r="E164" s="2"/>
      <c r="F164" s="3"/>
      <c r="G164" s="30" t="str">
        <f t="shared" si="10"/>
        <v/>
      </c>
    </row>
    <row r="165" spans="1:8" x14ac:dyDescent="0.25">
      <c r="A165" s="63"/>
      <c r="B165" s="47" t="s">
        <v>112</v>
      </c>
      <c r="C165" s="42" t="s">
        <v>7</v>
      </c>
      <c r="D165" s="40">
        <v>1</v>
      </c>
      <c r="E165" s="2"/>
      <c r="F165" s="3"/>
      <c r="G165" s="30" t="str">
        <f t="shared" si="10"/>
        <v/>
      </c>
    </row>
    <row r="166" spans="1:8" x14ac:dyDescent="0.25">
      <c r="A166" s="63"/>
      <c r="B166" s="67"/>
      <c r="C166" s="42"/>
      <c r="D166" s="40"/>
      <c r="E166" s="2"/>
      <c r="F166" s="3"/>
      <c r="G166" s="30" t="str">
        <f t="shared" si="10"/>
        <v/>
      </c>
    </row>
    <row r="167" spans="1:8" x14ac:dyDescent="0.25">
      <c r="A167" s="37" t="s">
        <v>115</v>
      </c>
      <c r="B167" s="46" t="s">
        <v>114</v>
      </c>
      <c r="C167" s="42" t="s">
        <v>3</v>
      </c>
      <c r="D167" s="40">
        <v>20</v>
      </c>
      <c r="E167" s="2"/>
      <c r="F167" s="3"/>
      <c r="G167" s="30" t="str">
        <f t="shared" si="10"/>
        <v/>
      </c>
    </row>
    <row r="168" spans="1:8" x14ac:dyDescent="0.25">
      <c r="A168" s="63"/>
      <c r="B168" s="67"/>
      <c r="C168" s="42"/>
      <c r="D168" s="40"/>
      <c r="E168" s="2"/>
      <c r="F168" s="3"/>
      <c r="G168" s="30" t="str">
        <f t="shared" si="10"/>
        <v/>
      </c>
    </row>
    <row r="169" spans="1:8" x14ac:dyDescent="0.25">
      <c r="A169" s="37" t="s">
        <v>127</v>
      </c>
      <c r="B169" s="46" t="s">
        <v>249</v>
      </c>
      <c r="C169" s="42" t="s">
        <v>143</v>
      </c>
      <c r="D169" s="40"/>
      <c r="E169" s="2"/>
      <c r="F169" s="3"/>
      <c r="G169" s="30"/>
    </row>
    <row r="170" spans="1:8" x14ac:dyDescent="0.25">
      <c r="A170" s="63"/>
      <c r="B170" s="48"/>
      <c r="C170" s="42"/>
      <c r="D170" s="40"/>
      <c r="E170" s="2"/>
      <c r="F170" s="3"/>
      <c r="G170" s="30"/>
    </row>
    <row r="171" spans="1:8" x14ac:dyDescent="0.25">
      <c r="A171" s="37" t="s">
        <v>130</v>
      </c>
      <c r="B171" s="46" t="s">
        <v>116</v>
      </c>
      <c r="C171" s="42"/>
      <c r="D171" s="40"/>
      <c r="E171" s="2"/>
      <c r="F171" s="3"/>
      <c r="G171" s="30" t="str">
        <f t="shared" si="10"/>
        <v/>
      </c>
    </row>
    <row r="172" spans="1:8" x14ac:dyDescent="0.25">
      <c r="A172" s="63" t="s">
        <v>257</v>
      </c>
      <c r="B172" s="67" t="s">
        <v>117</v>
      </c>
      <c r="C172" s="42"/>
      <c r="D172" s="40"/>
      <c r="E172" s="2"/>
      <c r="F172" s="3"/>
      <c r="G172" s="30"/>
      <c r="H172" s="10"/>
    </row>
    <row r="173" spans="1:8" s="12" customFormat="1" x14ac:dyDescent="0.25">
      <c r="A173" s="63"/>
      <c r="B173" s="48" t="s">
        <v>234</v>
      </c>
      <c r="C173" s="42" t="s">
        <v>3</v>
      </c>
      <c r="D173" s="40">
        <v>4</v>
      </c>
      <c r="E173" s="2"/>
      <c r="F173" s="3"/>
      <c r="G173" s="30" t="str">
        <f t="shared" ref="G173:G188" si="15">IF(E173&lt;&gt;"",E173*F173,"")</f>
        <v/>
      </c>
      <c r="H173" s="11"/>
    </row>
    <row r="174" spans="1:8" s="12" customFormat="1" ht="14.25" x14ac:dyDescent="0.25">
      <c r="A174" s="63"/>
      <c r="B174" s="48" t="s">
        <v>235</v>
      </c>
      <c r="C174" s="42" t="s">
        <v>3</v>
      </c>
      <c r="D174" s="40">
        <v>4</v>
      </c>
      <c r="E174" s="2"/>
      <c r="F174" s="3"/>
      <c r="G174" s="30" t="str">
        <f t="shared" si="15"/>
        <v/>
      </c>
    </row>
    <row r="175" spans="1:8" s="12" customFormat="1" ht="14.25" x14ac:dyDescent="0.25">
      <c r="A175" s="63" t="s">
        <v>257</v>
      </c>
      <c r="B175" s="67" t="s">
        <v>120</v>
      </c>
      <c r="C175" s="42"/>
      <c r="D175" s="40"/>
      <c r="E175" s="2"/>
      <c r="F175" s="3"/>
      <c r="G175" s="30"/>
    </row>
    <row r="176" spans="1:8" x14ac:dyDescent="0.25">
      <c r="A176" s="63"/>
      <c r="B176" s="48" t="s">
        <v>234</v>
      </c>
      <c r="C176" s="42" t="s">
        <v>3</v>
      </c>
      <c r="D176" s="40">
        <v>2</v>
      </c>
      <c r="E176" s="2"/>
      <c r="F176" s="3"/>
      <c r="G176" s="30" t="str">
        <f t="shared" si="15"/>
        <v/>
      </c>
    </row>
    <row r="177" spans="1:7" x14ac:dyDescent="0.25">
      <c r="A177" s="63"/>
      <c r="B177" s="48" t="s">
        <v>236</v>
      </c>
      <c r="C177" s="42" t="s">
        <v>3</v>
      </c>
      <c r="D177" s="40">
        <v>2</v>
      </c>
      <c r="E177" s="2"/>
      <c r="F177" s="3"/>
      <c r="G177" s="30" t="str">
        <f t="shared" si="15"/>
        <v/>
      </c>
    </row>
    <row r="178" spans="1:7" x14ac:dyDescent="0.25">
      <c r="A178" s="63" t="s">
        <v>257</v>
      </c>
      <c r="B178" s="67" t="s">
        <v>121</v>
      </c>
      <c r="C178" s="42"/>
      <c r="D178" s="40"/>
      <c r="E178" s="2"/>
      <c r="F178" s="3"/>
      <c r="G178" s="30"/>
    </row>
    <row r="179" spans="1:7" x14ac:dyDescent="0.25">
      <c r="A179" s="63"/>
      <c r="B179" s="48" t="s">
        <v>118</v>
      </c>
      <c r="C179" s="42" t="s">
        <v>3</v>
      </c>
      <c r="D179" s="40">
        <v>2</v>
      </c>
      <c r="E179" s="2"/>
      <c r="F179" s="3"/>
      <c r="G179" s="30" t="str">
        <f t="shared" si="15"/>
        <v/>
      </c>
    </row>
    <row r="180" spans="1:7" x14ac:dyDescent="0.25">
      <c r="A180" s="63"/>
      <c r="B180" s="48" t="s">
        <v>119</v>
      </c>
      <c r="C180" s="42" t="s">
        <v>3</v>
      </c>
      <c r="D180" s="40">
        <v>2</v>
      </c>
      <c r="E180" s="2"/>
      <c r="F180" s="3"/>
      <c r="G180" s="30" t="str">
        <f t="shared" si="15"/>
        <v/>
      </c>
    </row>
    <row r="181" spans="1:7" x14ac:dyDescent="0.25">
      <c r="A181" s="63" t="s">
        <v>257</v>
      </c>
      <c r="B181" s="67" t="s">
        <v>122</v>
      </c>
      <c r="C181" s="42"/>
      <c r="D181" s="40"/>
      <c r="E181" s="2"/>
      <c r="F181" s="3"/>
      <c r="G181" s="30"/>
    </row>
    <row r="182" spans="1:7" x14ac:dyDescent="0.25">
      <c r="A182" s="63"/>
      <c r="B182" s="48" t="s">
        <v>247</v>
      </c>
      <c r="C182" s="42"/>
      <c r="D182" s="40"/>
      <c r="E182" s="2"/>
      <c r="F182" s="3"/>
      <c r="G182" s="30" t="str">
        <f t="shared" si="15"/>
        <v/>
      </c>
    </row>
    <row r="183" spans="1:7" x14ac:dyDescent="0.25">
      <c r="A183" s="63"/>
      <c r="B183" s="64" t="s">
        <v>268</v>
      </c>
      <c r="C183" s="42" t="s">
        <v>143</v>
      </c>
      <c r="D183" s="40"/>
      <c r="E183" s="2"/>
      <c r="F183" s="3"/>
      <c r="G183" s="30"/>
    </row>
    <row r="184" spans="1:7" x14ac:dyDescent="0.25">
      <c r="A184" s="43"/>
      <c r="B184" s="48" t="s">
        <v>231</v>
      </c>
      <c r="C184" s="42" t="s">
        <v>3</v>
      </c>
      <c r="D184" s="40">
        <v>2</v>
      </c>
      <c r="E184" s="2"/>
      <c r="F184" s="3"/>
      <c r="G184" s="30" t="str">
        <f t="shared" ref="G184:G185" si="16">IF(E184&lt;&gt;"",E184*F184,"")</f>
        <v/>
      </c>
    </row>
    <row r="185" spans="1:7" x14ac:dyDescent="0.25">
      <c r="A185" s="43"/>
      <c r="B185" s="48" t="s">
        <v>232</v>
      </c>
      <c r="C185" s="42" t="s">
        <v>3</v>
      </c>
      <c r="D185" s="40">
        <v>2</v>
      </c>
      <c r="E185" s="2"/>
      <c r="F185" s="3"/>
      <c r="G185" s="30" t="str">
        <f t="shared" si="16"/>
        <v/>
      </c>
    </row>
    <row r="186" spans="1:7" ht="15" customHeight="1" x14ac:dyDescent="0.25">
      <c r="A186" s="63"/>
      <c r="B186" s="48" t="s">
        <v>237</v>
      </c>
      <c r="C186" s="42" t="s">
        <v>3</v>
      </c>
      <c r="D186" s="40">
        <v>1</v>
      </c>
      <c r="E186" s="2"/>
      <c r="F186" s="3"/>
      <c r="G186" s="30" t="str">
        <f t="shared" si="15"/>
        <v/>
      </c>
    </row>
    <row r="187" spans="1:7" x14ac:dyDescent="0.25">
      <c r="A187" s="63"/>
      <c r="B187" s="48" t="s">
        <v>259</v>
      </c>
      <c r="C187" s="42" t="s">
        <v>3</v>
      </c>
      <c r="D187" s="40">
        <v>2</v>
      </c>
      <c r="E187" s="2"/>
      <c r="F187" s="3"/>
      <c r="G187" s="30" t="str">
        <f t="shared" si="15"/>
        <v/>
      </c>
    </row>
    <row r="188" spans="1:7" x14ac:dyDescent="0.25">
      <c r="A188" s="69"/>
      <c r="B188" s="56" t="s">
        <v>123</v>
      </c>
      <c r="C188" s="57" t="s">
        <v>3</v>
      </c>
      <c r="D188" s="58">
        <v>1</v>
      </c>
      <c r="E188" s="13"/>
      <c r="F188" s="14"/>
      <c r="G188" s="31" t="str">
        <f t="shared" si="15"/>
        <v/>
      </c>
    </row>
    <row r="189" spans="1:7" x14ac:dyDescent="0.25">
      <c r="A189" s="63" t="s">
        <v>258</v>
      </c>
      <c r="B189" s="67" t="s">
        <v>239</v>
      </c>
      <c r="C189" s="42"/>
      <c r="D189" s="40"/>
      <c r="E189" s="2"/>
      <c r="F189" s="3"/>
      <c r="G189" s="30"/>
    </row>
    <row r="190" spans="1:7" x14ac:dyDescent="0.25">
      <c r="A190" s="63"/>
      <c r="B190" s="48" t="s">
        <v>263</v>
      </c>
      <c r="C190" s="42" t="s">
        <v>3</v>
      </c>
      <c r="D190" s="40">
        <v>2</v>
      </c>
      <c r="E190" s="2"/>
      <c r="F190" s="3"/>
      <c r="G190" s="30" t="str">
        <f t="shared" ref="G190:G196" si="17">IF(E190&lt;&gt;"",E190*F190,"")</f>
        <v/>
      </c>
    </row>
    <row r="191" spans="1:7" x14ac:dyDescent="0.25">
      <c r="A191" s="63"/>
      <c r="B191" s="64" t="s">
        <v>267</v>
      </c>
      <c r="C191" s="42" t="s">
        <v>143</v>
      </c>
      <c r="D191" s="40"/>
      <c r="E191" s="2"/>
      <c r="F191" s="3"/>
      <c r="G191" s="30"/>
    </row>
    <row r="192" spans="1:7" x14ac:dyDescent="0.25">
      <c r="A192" s="43"/>
      <c r="B192" s="48" t="s">
        <v>231</v>
      </c>
      <c r="C192" s="42" t="s">
        <v>3</v>
      </c>
      <c r="D192" s="40">
        <v>2</v>
      </c>
      <c r="E192" s="2"/>
      <c r="F192" s="3"/>
      <c r="G192" s="30" t="str">
        <f t="shared" ref="G192:G193" si="18">IF(E192&lt;&gt;"",E192*F192,"")</f>
        <v/>
      </c>
    </row>
    <row r="193" spans="1:7" x14ac:dyDescent="0.25">
      <c r="A193" s="43"/>
      <c r="B193" s="48" t="s">
        <v>232</v>
      </c>
      <c r="C193" s="42" t="s">
        <v>3</v>
      </c>
      <c r="D193" s="40">
        <v>2</v>
      </c>
      <c r="E193" s="2"/>
      <c r="F193" s="3"/>
      <c r="G193" s="30" t="str">
        <f t="shared" si="18"/>
        <v/>
      </c>
    </row>
    <row r="194" spans="1:7" x14ac:dyDescent="0.25">
      <c r="A194" s="63"/>
      <c r="B194" s="48" t="s">
        <v>264</v>
      </c>
      <c r="C194" s="42" t="s">
        <v>3</v>
      </c>
      <c r="D194" s="40">
        <v>3</v>
      </c>
      <c r="E194" s="2"/>
      <c r="F194" s="3"/>
      <c r="G194" s="30" t="str">
        <f t="shared" si="17"/>
        <v/>
      </c>
    </row>
    <row r="195" spans="1:7" ht="28.5" x14ac:dyDescent="0.25">
      <c r="A195" s="63"/>
      <c r="B195" s="48" t="s">
        <v>265</v>
      </c>
      <c r="C195" s="42" t="s">
        <v>3</v>
      </c>
      <c r="D195" s="40">
        <v>1</v>
      </c>
      <c r="E195" s="2"/>
      <c r="F195" s="3"/>
      <c r="G195" s="30" t="str">
        <f t="shared" si="17"/>
        <v/>
      </c>
    </row>
    <row r="196" spans="1:7" x14ac:dyDescent="0.25">
      <c r="A196" s="63"/>
      <c r="B196" s="48" t="s">
        <v>266</v>
      </c>
      <c r="C196" s="42" t="s">
        <v>3</v>
      </c>
      <c r="D196" s="40">
        <v>1</v>
      </c>
      <c r="E196" s="2"/>
      <c r="F196" s="3"/>
      <c r="G196" s="30" t="str">
        <f t="shared" si="17"/>
        <v/>
      </c>
    </row>
    <row r="197" spans="1:7" x14ac:dyDescent="0.25">
      <c r="A197" s="63" t="s">
        <v>258</v>
      </c>
      <c r="B197" s="67" t="s">
        <v>240</v>
      </c>
      <c r="C197" s="42"/>
      <c r="D197" s="40"/>
      <c r="E197" s="2"/>
      <c r="F197" s="3"/>
      <c r="G197" s="30"/>
    </row>
    <row r="198" spans="1:7" x14ac:dyDescent="0.25">
      <c r="A198" s="63"/>
      <c r="B198" s="48" t="s">
        <v>263</v>
      </c>
      <c r="C198" s="42"/>
      <c r="D198" s="40"/>
      <c r="E198" s="2"/>
      <c r="F198" s="3"/>
      <c r="G198" s="30"/>
    </row>
    <row r="199" spans="1:7" x14ac:dyDescent="0.25">
      <c r="A199" s="63"/>
      <c r="B199" s="64" t="s">
        <v>267</v>
      </c>
      <c r="C199" s="42" t="s">
        <v>143</v>
      </c>
      <c r="D199" s="40"/>
      <c r="E199" s="2"/>
      <c r="F199" s="3"/>
      <c r="G199" s="30"/>
    </row>
    <row r="200" spans="1:7" x14ac:dyDescent="0.25">
      <c r="A200" s="43"/>
      <c r="B200" s="48" t="s">
        <v>231</v>
      </c>
      <c r="C200" s="42" t="s">
        <v>3</v>
      </c>
      <c r="D200" s="40">
        <v>2</v>
      </c>
      <c r="E200" s="2"/>
      <c r="F200" s="3"/>
      <c r="G200" s="30" t="str">
        <f t="shared" ref="G200:G201" si="19">IF(E200&lt;&gt;"",E200*F200,"")</f>
        <v/>
      </c>
    </row>
    <row r="201" spans="1:7" x14ac:dyDescent="0.25">
      <c r="A201" s="43"/>
      <c r="B201" s="48" t="s">
        <v>232</v>
      </c>
      <c r="C201" s="42" t="s">
        <v>3</v>
      </c>
      <c r="D201" s="40">
        <v>2</v>
      </c>
      <c r="E201" s="2"/>
      <c r="F201" s="3"/>
      <c r="G201" s="30" t="str">
        <f t="shared" si="19"/>
        <v/>
      </c>
    </row>
    <row r="202" spans="1:7" x14ac:dyDescent="0.25">
      <c r="A202" s="63"/>
      <c r="B202" s="48" t="s">
        <v>264</v>
      </c>
      <c r="C202" s="42" t="s">
        <v>3</v>
      </c>
      <c r="D202" s="40">
        <v>3</v>
      </c>
      <c r="E202" s="2"/>
      <c r="F202" s="3"/>
      <c r="G202" s="30" t="str">
        <f t="shared" ref="G202:G204" si="20">IF(E202&lt;&gt;"",E202*F202,"")</f>
        <v/>
      </c>
    </row>
    <row r="203" spans="1:7" ht="28.5" x14ac:dyDescent="0.25">
      <c r="A203" s="63"/>
      <c r="B203" s="48" t="s">
        <v>265</v>
      </c>
      <c r="C203" s="42" t="s">
        <v>3</v>
      </c>
      <c r="D203" s="40">
        <v>1</v>
      </c>
      <c r="E203" s="2"/>
      <c r="F203" s="3"/>
      <c r="G203" s="30" t="str">
        <f t="shared" si="20"/>
        <v/>
      </c>
    </row>
    <row r="204" spans="1:7" x14ac:dyDescent="0.25">
      <c r="A204" s="63"/>
      <c r="B204" s="48" t="s">
        <v>266</v>
      </c>
      <c r="C204" s="42" t="s">
        <v>3</v>
      </c>
      <c r="D204" s="40">
        <v>1</v>
      </c>
      <c r="E204" s="2"/>
      <c r="F204" s="3"/>
      <c r="G204" s="30" t="str">
        <f t="shared" si="20"/>
        <v/>
      </c>
    </row>
    <row r="205" spans="1:7" x14ac:dyDescent="0.25">
      <c r="A205" s="63" t="s">
        <v>258</v>
      </c>
      <c r="B205" s="67" t="s">
        <v>241</v>
      </c>
      <c r="C205" s="42"/>
      <c r="D205" s="40"/>
      <c r="E205" s="2"/>
      <c r="F205" s="3"/>
      <c r="G205" s="30"/>
    </row>
    <row r="206" spans="1:7" x14ac:dyDescent="0.25">
      <c r="A206" s="63"/>
      <c r="B206" s="48" t="s">
        <v>263</v>
      </c>
      <c r="C206" s="42"/>
      <c r="D206" s="40"/>
      <c r="E206" s="2"/>
      <c r="F206" s="3"/>
      <c r="G206" s="30" t="str">
        <f t="shared" ref="G206:G212" si="21">IF(E206&lt;&gt;"",E206*F206,"")</f>
        <v/>
      </c>
    </row>
    <row r="207" spans="1:7" x14ac:dyDescent="0.25">
      <c r="A207" s="63"/>
      <c r="B207" s="64" t="s">
        <v>267</v>
      </c>
      <c r="C207" s="42" t="s">
        <v>143</v>
      </c>
      <c r="D207" s="40"/>
      <c r="E207" s="2"/>
      <c r="F207" s="3"/>
      <c r="G207" s="30"/>
    </row>
    <row r="208" spans="1:7" x14ac:dyDescent="0.25">
      <c r="A208" s="43"/>
      <c r="B208" s="48" t="s">
        <v>231</v>
      </c>
      <c r="C208" s="42" t="s">
        <v>3</v>
      </c>
      <c r="D208" s="40">
        <v>3</v>
      </c>
      <c r="E208" s="2"/>
      <c r="F208" s="3"/>
      <c r="G208" s="30" t="str">
        <f t="shared" ref="G208:G209" si="22">IF(E208&lt;&gt;"",E208*F208,"")</f>
        <v/>
      </c>
    </row>
    <row r="209" spans="1:7" x14ac:dyDescent="0.25">
      <c r="A209" s="43"/>
      <c r="B209" s="48" t="s">
        <v>232</v>
      </c>
      <c r="C209" s="42" t="s">
        <v>3</v>
      </c>
      <c r="D209" s="40">
        <v>3</v>
      </c>
      <c r="E209" s="2"/>
      <c r="F209" s="3"/>
      <c r="G209" s="30" t="str">
        <f t="shared" si="22"/>
        <v/>
      </c>
    </row>
    <row r="210" spans="1:7" x14ac:dyDescent="0.25">
      <c r="A210" s="63"/>
      <c r="B210" s="48" t="s">
        <v>264</v>
      </c>
      <c r="C210" s="42" t="s">
        <v>3</v>
      </c>
      <c r="D210" s="40">
        <v>5</v>
      </c>
      <c r="E210" s="2"/>
      <c r="F210" s="3"/>
      <c r="G210" s="30" t="str">
        <f t="shared" si="21"/>
        <v/>
      </c>
    </row>
    <row r="211" spans="1:7" ht="28.5" x14ac:dyDescent="0.25">
      <c r="A211" s="63"/>
      <c r="B211" s="48" t="s">
        <v>265</v>
      </c>
      <c r="C211" s="42" t="s">
        <v>3</v>
      </c>
      <c r="D211" s="40">
        <v>2</v>
      </c>
      <c r="E211" s="2"/>
      <c r="F211" s="3"/>
      <c r="G211" s="30" t="str">
        <f t="shared" si="21"/>
        <v/>
      </c>
    </row>
    <row r="212" spans="1:7" x14ac:dyDescent="0.25">
      <c r="A212" s="63"/>
      <c r="B212" s="48" t="s">
        <v>266</v>
      </c>
      <c r="C212" s="42" t="s">
        <v>3</v>
      </c>
      <c r="D212" s="40">
        <v>1</v>
      </c>
      <c r="E212" s="2"/>
      <c r="F212" s="3"/>
      <c r="G212" s="30" t="str">
        <f t="shared" si="21"/>
        <v/>
      </c>
    </row>
    <row r="213" spans="1:7" x14ac:dyDescent="0.25">
      <c r="A213" s="63" t="s">
        <v>258</v>
      </c>
      <c r="B213" s="67" t="s">
        <v>242</v>
      </c>
      <c r="C213" s="42"/>
      <c r="D213" s="40"/>
      <c r="E213" s="2"/>
      <c r="F213" s="3"/>
      <c r="G213" s="30"/>
    </row>
    <row r="214" spans="1:7" x14ac:dyDescent="0.25">
      <c r="A214" s="63"/>
      <c r="B214" s="48" t="s">
        <v>247</v>
      </c>
      <c r="C214" s="42"/>
      <c r="D214" s="40"/>
      <c r="E214" s="2"/>
      <c r="F214" s="3"/>
      <c r="G214" s="30" t="str">
        <f t="shared" ref="G214:G218" si="23">IF(E214&lt;&gt;"",E214*F214,"")</f>
        <v/>
      </c>
    </row>
    <row r="215" spans="1:7" x14ac:dyDescent="0.25">
      <c r="A215" s="63"/>
      <c r="B215" s="64" t="s">
        <v>268</v>
      </c>
      <c r="C215" s="42" t="s">
        <v>143</v>
      </c>
      <c r="D215" s="40"/>
      <c r="E215" s="2"/>
      <c r="F215" s="3"/>
      <c r="G215" s="30"/>
    </row>
    <row r="216" spans="1:7" x14ac:dyDescent="0.25">
      <c r="A216" s="43"/>
      <c r="B216" s="48" t="s">
        <v>231</v>
      </c>
      <c r="C216" s="42" t="s">
        <v>3</v>
      </c>
      <c r="D216" s="40">
        <v>4</v>
      </c>
      <c r="E216" s="2"/>
      <c r="F216" s="3"/>
      <c r="G216" s="30" t="str">
        <f t="shared" ref="G216:G217" si="24">IF(E216&lt;&gt;"",E216*F216,"")</f>
        <v/>
      </c>
    </row>
    <row r="217" spans="1:7" x14ac:dyDescent="0.25">
      <c r="A217" s="43"/>
      <c r="B217" s="48" t="s">
        <v>232</v>
      </c>
      <c r="C217" s="42" t="s">
        <v>3</v>
      </c>
      <c r="D217" s="40">
        <v>4</v>
      </c>
      <c r="E217" s="2"/>
      <c r="F217" s="3"/>
      <c r="G217" s="30" t="str">
        <f t="shared" si="24"/>
        <v/>
      </c>
    </row>
    <row r="218" spans="1:7" x14ac:dyDescent="0.25">
      <c r="A218" s="63"/>
      <c r="B218" s="48" t="s">
        <v>248</v>
      </c>
      <c r="C218" s="42" t="s">
        <v>3</v>
      </c>
      <c r="D218" s="40">
        <v>4</v>
      </c>
      <c r="E218" s="2"/>
      <c r="F218" s="3"/>
      <c r="G218" s="30" t="str">
        <f t="shared" si="23"/>
        <v/>
      </c>
    </row>
    <row r="219" spans="1:7" x14ac:dyDescent="0.25">
      <c r="A219" s="63" t="s">
        <v>258</v>
      </c>
      <c r="B219" s="67" t="s">
        <v>243</v>
      </c>
      <c r="C219" s="42"/>
      <c r="D219" s="40"/>
      <c r="E219" s="2"/>
      <c r="F219" s="3"/>
      <c r="G219" s="30"/>
    </row>
    <row r="220" spans="1:7" x14ac:dyDescent="0.25">
      <c r="A220" s="63"/>
      <c r="B220" s="48" t="s">
        <v>247</v>
      </c>
      <c r="C220" s="42"/>
      <c r="D220" s="40"/>
      <c r="E220" s="2"/>
      <c r="F220" s="3"/>
      <c r="G220" s="30" t="str">
        <f t="shared" ref="G220:G224" si="25">IF(E220&lt;&gt;"",E220*F220,"")</f>
        <v/>
      </c>
    </row>
    <row r="221" spans="1:7" x14ac:dyDescent="0.25">
      <c r="A221" s="63"/>
      <c r="B221" s="64" t="s">
        <v>267</v>
      </c>
      <c r="C221" s="42" t="s">
        <v>143</v>
      </c>
      <c r="D221" s="40"/>
      <c r="E221" s="2"/>
      <c r="F221" s="3"/>
      <c r="G221" s="30"/>
    </row>
    <row r="222" spans="1:7" x14ac:dyDescent="0.25">
      <c r="A222" s="43"/>
      <c r="B222" s="48" t="s">
        <v>231</v>
      </c>
      <c r="C222" s="42" t="s">
        <v>3</v>
      </c>
      <c r="D222" s="40">
        <v>2</v>
      </c>
      <c r="E222" s="2"/>
      <c r="F222" s="3"/>
      <c r="G222" s="30" t="str">
        <f t="shared" ref="G222:G223" si="26">IF(E222&lt;&gt;"",E222*F222,"")</f>
        <v/>
      </c>
    </row>
    <row r="223" spans="1:7" x14ac:dyDescent="0.25">
      <c r="A223" s="43"/>
      <c r="B223" s="48" t="s">
        <v>232</v>
      </c>
      <c r="C223" s="42" t="s">
        <v>3</v>
      </c>
      <c r="D223" s="40">
        <v>2</v>
      </c>
      <c r="E223" s="2"/>
      <c r="F223" s="3"/>
      <c r="G223" s="30" t="str">
        <f t="shared" si="26"/>
        <v/>
      </c>
    </row>
    <row r="224" spans="1:7" x14ac:dyDescent="0.25">
      <c r="A224" s="63"/>
      <c r="B224" s="48" t="s">
        <v>248</v>
      </c>
      <c r="C224" s="42" t="s">
        <v>3</v>
      </c>
      <c r="D224" s="40">
        <v>2</v>
      </c>
      <c r="E224" s="2"/>
      <c r="F224" s="3"/>
      <c r="G224" s="30" t="str">
        <f t="shared" si="25"/>
        <v/>
      </c>
    </row>
    <row r="225" spans="1:7" x14ac:dyDescent="0.25">
      <c r="A225" s="63" t="s">
        <v>258</v>
      </c>
      <c r="B225" s="67" t="s">
        <v>244</v>
      </c>
      <c r="C225" s="42"/>
      <c r="D225" s="40"/>
      <c r="E225" s="2"/>
      <c r="F225" s="3"/>
      <c r="G225" s="30"/>
    </row>
    <row r="226" spans="1:7" x14ac:dyDescent="0.25">
      <c r="A226" s="63"/>
      <c r="B226" s="48" t="s">
        <v>247</v>
      </c>
      <c r="C226" s="42"/>
      <c r="D226" s="40"/>
      <c r="E226" s="2"/>
      <c r="F226" s="3"/>
      <c r="G226" s="30" t="str">
        <f t="shared" ref="G226:G230" si="27">IF(E226&lt;&gt;"",E226*F226,"")</f>
        <v/>
      </c>
    </row>
    <row r="227" spans="1:7" x14ac:dyDescent="0.25">
      <c r="A227" s="63"/>
      <c r="B227" s="64" t="s">
        <v>267</v>
      </c>
      <c r="C227" s="42" t="s">
        <v>143</v>
      </c>
      <c r="D227" s="40"/>
      <c r="E227" s="2"/>
      <c r="F227" s="3"/>
      <c r="G227" s="30"/>
    </row>
    <row r="228" spans="1:7" x14ac:dyDescent="0.25">
      <c r="A228" s="43"/>
      <c r="B228" s="48" t="s">
        <v>231</v>
      </c>
      <c r="C228" s="42" t="s">
        <v>3</v>
      </c>
      <c r="D228" s="40">
        <v>4</v>
      </c>
      <c r="E228" s="2"/>
      <c r="F228" s="3"/>
      <c r="G228" s="30" t="str">
        <f t="shared" ref="G228:G229" si="28">IF(E228&lt;&gt;"",E228*F228,"")</f>
        <v/>
      </c>
    </row>
    <row r="229" spans="1:7" x14ac:dyDescent="0.25">
      <c r="A229" s="43"/>
      <c r="B229" s="48" t="s">
        <v>232</v>
      </c>
      <c r="C229" s="42" t="s">
        <v>3</v>
      </c>
      <c r="D229" s="40">
        <v>4</v>
      </c>
      <c r="E229" s="2"/>
      <c r="F229" s="3"/>
      <c r="G229" s="30" t="str">
        <f t="shared" si="28"/>
        <v/>
      </c>
    </row>
    <row r="230" spans="1:7" x14ac:dyDescent="0.25">
      <c r="A230" s="63"/>
      <c r="B230" s="48" t="s">
        <v>248</v>
      </c>
      <c r="C230" s="42" t="s">
        <v>3</v>
      </c>
      <c r="D230" s="40">
        <v>2</v>
      </c>
      <c r="E230" s="2"/>
      <c r="F230" s="3"/>
      <c r="G230" s="30" t="str">
        <f t="shared" si="27"/>
        <v/>
      </c>
    </row>
    <row r="231" spans="1:7" x14ac:dyDescent="0.25">
      <c r="A231" s="63" t="s">
        <v>258</v>
      </c>
      <c r="B231" s="67" t="s">
        <v>124</v>
      </c>
      <c r="C231" s="42"/>
      <c r="D231" s="40"/>
      <c r="E231" s="2"/>
      <c r="F231" s="3"/>
      <c r="G231" s="30"/>
    </row>
    <row r="232" spans="1:7" x14ac:dyDescent="0.25">
      <c r="A232" s="63"/>
      <c r="B232" s="48" t="s">
        <v>247</v>
      </c>
      <c r="C232" s="42" t="s">
        <v>3</v>
      </c>
      <c r="D232" s="40">
        <v>4</v>
      </c>
      <c r="E232" s="2"/>
      <c r="F232" s="3"/>
      <c r="G232" s="30" t="str">
        <f t="shared" ref="G232:G233" si="29">IF(E232&lt;&gt;"",E232*F232,"")</f>
        <v/>
      </c>
    </row>
    <row r="233" spans="1:7" x14ac:dyDescent="0.25">
      <c r="A233" s="63"/>
      <c r="B233" s="48" t="s">
        <v>248</v>
      </c>
      <c r="C233" s="42" t="s">
        <v>3</v>
      </c>
      <c r="D233" s="40">
        <v>4</v>
      </c>
      <c r="E233" s="2"/>
      <c r="F233" s="3"/>
      <c r="G233" s="30" t="str">
        <f t="shared" si="29"/>
        <v/>
      </c>
    </row>
    <row r="234" spans="1:7" x14ac:dyDescent="0.25">
      <c r="A234" s="63" t="s">
        <v>258</v>
      </c>
      <c r="B234" s="67" t="s">
        <v>246</v>
      </c>
      <c r="C234" s="42"/>
      <c r="D234" s="40"/>
      <c r="E234" s="2"/>
      <c r="F234" s="3"/>
      <c r="G234" s="30"/>
    </row>
    <row r="235" spans="1:7" x14ac:dyDescent="0.25">
      <c r="A235" s="63"/>
      <c r="B235" s="48" t="s">
        <v>247</v>
      </c>
      <c r="C235" s="42" t="s">
        <v>3</v>
      </c>
      <c r="D235" s="40"/>
      <c r="E235" s="2"/>
      <c r="F235" s="3"/>
      <c r="G235" s="30" t="str">
        <f t="shared" ref="G235:G241" si="30">IF(E235&lt;&gt;"",E235*F235,"")</f>
        <v/>
      </c>
    </row>
    <row r="236" spans="1:7" x14ac:dyDescent="0.25">
      <c r="A236" s="63"/>
      <c r="B236" s="64" t="s">
        <v>267</v>
      </c>
      <c r="C236" s="42" t="s">
        <v>143</v>
      </c>
      <c r="D236" s="40"/>
      <c r="E236" s="2"/>
      <c r="F236" s="3"/>
      <c r="G236" s="30"/>
    </row>
    <row r="237" spans="1:7" x14ac:dyDescent="0.25">
      <c r="A237" s="43"/>
      <c r="B237" s="48" t="s">
        <v>231</v>
      </c>
      <c r="C237" s="42" t="s">
        <v>3</v>
      </c>
      <c r="D237" s="40">
        <v>5</v>
      </c>
      <c r="E237" s="2"/>
      <c r="F237" s="3"/>
      <c r="G237" s="30" t="str">
        <f t="shared" ref="G237:G238" si="31">IF(E237&lt;&gt;"",E237*F237,"")</f>
        <v/>
      </c>
    </row>
    <row r="238" spans="1:7" x14ac:dyDescent="0.25">
      <c r="A238" s="43"/>
      <c r="B238" s="48" t="s">
        <v>232</v>
      </c>
      <c r="C238" s="42" t="s">
        <v>3</v>
      </c>
      <c r="D238" s="40">
        <v>5</v>
      </c>
      <c r="E238" s="2"/>
      <c r="F238" s="3"/>
      <c r="G238" s="30" t="str">
        <f t="shared" si="31"/>
        <v/>
      </c>
    </row>
    <row r="239" spans="1:7" x14ac:dyDescent="0.25">
      <c r="A239" s="63"/>
      <c r="B239" s="48" t="s">
        <v>260</v>
      </c>
      <c r="C239" s="42" t="s">
        <v>3</v>
      </c>
      <c r="D239" s="40">
        <v>1</v>
      </c>
      <c r="E239" s="2"/>
      <c r="F239" s="3"/>
      <c r="G239" s="30" t="str">
        <f t="shared" si="30"/>
        <v/>
      </c>
    </row>
    <row r="240" spans="1:7" x14ac:dyDescent="0.25">
      <c r="A240" s="63"/>
      <c r="B240" s="48" t="s">
        <v>248</v>
      </c>
      <c r="C240" s="42" t="s">
        <v>3</v>
      </c>
      <c r="D240" s="40">
        <v>3</v>
      </c>
      <c r="E240" s="2"/>
      <c r="F240" s="3"/>
      <c r="G240" s="30" t="str">
        <f t="shared" si="30"/>
        <v/>
      </c>
    </row>
    <row r="241" spans="1:7" x14ac:dyDescent="0.25">
      <c r="A241" s="63"/>
      <c r="B241" s="48" t="s">
        <v>261</v>
      </c>
      <c r="C241" s="42" t="s">
        <v>3</v>
      </c>
      <c r="D241" s="40">
        <v>1</v>
      </c>
      <c r="E241" s="2"/>
      <c r="F241" s="3"/>
      <c r="G241" s="30" t="str">
        <f t="shared" si="30"/>
        <v/>
      </c>
    </row>
    <row r="242" spans="1:7" x14ac:dyDescent="0.25">
      <c r="A242" s="63" t="s">
        <v>258</v>
      </c>
      <c r="B242" s="67" t="s">
        <v>245</v>
      </c>
      <c r="C242" s="42"/>
      <c r="D242" s="40"/>
      <c r="E242" s="2"/>
      <c r="F242" s="3"/>
      <c r="G242" s="30"/>
    </row>
    <row r="243" spans="1:7" x14ac:dyDescent="0.25">
      <c r="A243" s="63"/>
      <c r="B243" s="48" t="s">
        <v>247</v>
      </c>
      <c r="C243" s="42"/>
      <c r="D243" s="40"/>
      <c r="E243" s="2"/>
      <c r="F243" s="3"/>
      <c r="G243" s="30" t="str">
        <f t="shared" ref="G243:G249" si="32">IF(E243&lt;&gt;"",E243*F243,"")</f>
        <v/>
      </c>
    </row>
    <row r="244" spans="1:7" x14ac:dyDescent="0.25">
      <c r="A244" s="63"/>
      <c r="B244" s="64" t="s">
        <v>269</v>
      </c>
      <c r="C244" s="42" t="s">
        <v>143</v>
      </c>
      <c r="D244" s="40"/>
      <c r="E244" s="2"/>
      <c r="F244" s="3"/>
      <c r="G244" s="30"/>
    </row>
    <row r="245" spans="1:7" x14ac:dyDescent="0.25">
      <c r="A245" s="43"/>
      <c r="B245" s="48" t="s">
        <v>231</v>
      </c>
      <c r="C245" s="42" t="s">
        <v>3</v>
      </c>
      <c r="D245" s="40">
        <v>4</v>
      </c>
      <c r="E245" s="2"/>
      <c r="F245" s="3"/>
      <c r="G245" s="30" t="str">
        <f t="shared" ref="G245:G246" si="33">IF(E245&lt;&gt;"",E245*F245,"")</f>
        <v/>
      </c>
    </row>
    <row r="246" spans="1:7" x14ac:dyDescent="0.25">
      <c r="A246" s="43"/>
      <c r="B246" s="48" t="s">
        <v>232</v>
      </c>
      <c r="C246" s="42" t="s">
        <v>3</v>
      </c>
      <c r="D246" s="40">
        <v>4</v>
      </c>
      <c r="E246" s="2"/>
      <c r="F246" s="3"/>
      <c r="G246" s="30" t="str">
        <f t="shared" si="33"/>
        <v/>
      </c>
    </row>
    <row r="247" spans="1:7" x14ac:dyDescent="0.25">
      <c r="A247" s="63"/>
      <c r="B247" s="48" t="s">
        <v>260</v>
      </c>
      <c r="C247" s="42" t="s">
        <v>3</v>
      </c>
      <c r="D247" s="40">
        <v>1</v>
      </c>
      <c r="E247" s="2"/>
      <c r="F247" s="3"/>
      <c r="G247" s="30" t="str">
        <f t="shared" si="32"/>
        <v/>
      </c>
    </row>
    <row r="248" spans="1:7" x14ac:dyDescent="0.25">
      <c r="A248" s="63"/>
      <c r="B248" s="48" t="s">
        <v>248</v>
      </c>
      <c r="C248" s="42" t="s">
        <v>3</v>
      </c>
      <c r="D248" s="40">
        <v>3</v>
      </c>
      <c r="E248" s="2"/>
      <c r="F248" s="3"/>
      <c r="G248" s="30" t="str">
        <f t="shared" si="32"/>
        <v/>
      </c>
    </row>
    <row r="249" spans="1:7" x14ac:dyDescent="0.25">
      <c r="A249" s="63"/>
      <c r="B249" s="48" t="s">
        <v>261</v>
      </c>
      <c r="C249" s="42" t="s">
        <v>3</v>
      </c>
      <c r="D249" s="40">
        <v>1</v>
      </c>
      <c r="E249" s="2"/>
      <c r="F249" s="3"/>
      <c r="G249" s="30" t="str">
        <f t="shared" si="32"/>
        <v/>
      </c>
    </row>
    <row r="250" spans="1:7" x14ac:dyDescent="0.25">
      <c r="A250" s="63" t="s">
        <v>258</v>
      </c>
      <c r="B250" s="67" t="s">
        <v>238</v>
      </c>
      <c r="C250" s="42"/>
      <c r="D250" s="40"/>
      <c r="E250" s="2"/>
      <c r="F250" s="3"/>
      <c r="G250" s="30"/>
    </row>
    <row r="251" spans="1:7" x14ac:dyDescent="0.25">
      <c r="A251" s="63"/>
      <c r="B251" s="48" t="s">
        <v>262</v>
      </c>
      <c r="C251" s="42"/>
      <c r="D251" s="40"/>
      <c r="E251" s="2"/>
      <c r="F251" s="3"/>
      <c r="G251" s="30" t="str">
        <f t="shared" ref="G251:G308" si="34">IF(E251&lt;&gt;"",E251*F251,"")</f>
        <v/>
      </c>
    </row>
    <row r="252" spans="1:7" x14ac:dyDescent="0.25">
      <c r="A252" s="63"/>
      <c r="B252" s="64" t="s">
        <v>267</v>
      </c>
      <c r="C252" s="42" t="s">
        <v>143</v>
      </c>
      <c r="D252" s="40"/>
      <c r="E252" s="2"/>
      <c r="F252" s="3"/>
      <c r="G252" s="30"/>
    </row>
    <row r="253" spans="1:7" x14ac:dyDescent="0.25">
      <c r="A253" s="43"/>
      <c r="B253" s="48" t="s">
        <v>231</v>
      </c>
      <c r="C253" s="42" t="s">
        <v>3</v>
      </c>
      <c r="D253" s="40">
        <v>2</v>
      </c>
      <c r="E253" s="2"/>
      <c r="F253" s="3"/>
      <c r="G253" s="30" t="str">
        <f t="shared" ref="G253:G254" si="35">IF(E253&lt;&gt;"",E253*F253,"")</f>
        <v/>
      </c>
    </row>
    <row r="254" spans="1:7" x14ac:dyDescent="0.25">
      <c r="A254" s="43"/>
      <c r="B254" s="48" t="s">
        <v>232</v>
      </c>
      <c r="C254" s="42" t="s">
        <v>3</v>
      </c>
      <c r="D254" s="40">
        <v>2</v>
      </c>
      <c r="E254" s="2"/>
      <c r="F254" s="3"/>
      <c r="G254" s="30" t="str">
        <f t="shared" si="35"/>
        <v/>
      </c>
    </row>
    <row r="255" spans="1:7" x14ac:dyDescent="0.25">
      <c r="A255" s="63"/>
      <c r="B255" s="48" t="s">
        <v>248</v>
      </c>
      <c r="C255" s="42" t="s">
        <v>3</v>
      </c>
      <c r="D255" s="40">
        <v>2</v>
      </c>
      <c r="E255" s="2"/>
      <c r="F255" s="3"/>
      <c r="G255" s="30" t="str">
        <f t="shared" si="34"/>
        <v/>
      </c>
    </row>
    <row r="256" spans="1:7" x14ac:dyDescent="0.25">
      <c r="A256" s="63" t="s">
        <v>258</v>
      </c>
      <c r="B256" s="67" t="s">
        <v>125</v>
      </c>
      <c r="C256" s="42"/>
      <c r="D256" s="40"/>
      <c r="E256" s="2"/>
      <c r="F256" s="3"/>
      <c r="G256" s="30"/>
    </row>
    <row r="257" spans="1:7" x14ac:dyDescent="0.25">
      <c r="A257" s="63"/>
      <c r="B257" s="48" t="s">
        <v>62</v>
      </c>
      <c r="C257" s="42" t="s">
        <v>7</v>
      </c>
      <c r="D257" s="40">
        <v>1</v>
      </c>
      <c r="E257" s="2"/>
      <c r="F257" s="3"/>
      <c r="G257" s="30" t="str">
        <f t="shared" si="34"/>
        <v/>
      </c>
    </row>
    <row r="258" spans="1:7" x14ac:dyDescent="0.25">
      <c r="A258" s="63"/>
      <c r="B258" s="48" t="s">
        <v>126</v>
      </c>
      <c r="C258" s="42" t="s">
        <v>3</v>
      </c>
      <c r="D258" s="40">
        <v>1</v>
      </c>
      <c r="E258" s="2"/>
      <c r="F258" s="3"/>
      <c r="G258" s="30" t="str">
        <f t="shared" si="34"/>
        <v/>
      </c>
    </row>
    <row r="259" spans="1:7" x14ac:dyDescent="0.25">
      <c r="A259" s="63"/>
      <c r="B259" s="48"/>
      <c r="C259" s="42"/>
      <c r="D259" s="40"/>
      <c r="E259" s="2"/>
      <c r="F259" s="3"/>
      <c r="G259" s="30"/>
    </row>
    <row r="260" spans="1:7" x14ac:dyDescent="0.25">
      <c r="A260" s="37" t="s">
        <v>230</v>
      </c>
      <c r="B260" s="46" t="s">
        <v>128</v>
      </c>
      <c r="C260" s="42" t="s">
        <v>7</v>
      </c>
      <c r="D260" s="40">
        <v>1</v>
      </c>
      <c r="E260" s="2"/>
      <c r="F260" s="3"/>
      <c r="G260" s="30" t="str">
        <f t="shared" si="34"/>
        <v/>
      </c>
    </row>
    <row r="261" spans="1:7" x14ac:dyDescent="0.25">
      <c r="A261" s="63"/>
      <c r="B261" s="48" t="s">
        <v>129</v>
      </c>
      <c r="C261" s="42" t="s">
        <v>3</v>
      </c>
      <c r="D261" s="40">
        <v>17</v>
      </c>
      <c r="E261" s="2"/>
      <c r="F261" s="3"/>
      <c r="G261" s="30" t="str">
        <f t="shared" si="34"/>
        <v/>
      </c>
    </row>
    <row r="262" spans="1:7" x14ac:dyDescent="0.25">
      <c r="A262" s="63"/>
      <c r="B262" s="67"/>
      <c r="C262" s="42"/>
      <c r="D262" s="40"/>
      <c r="E262" s="2"/>
      <c r="F262" s="3"/>
      <c r="G262" s="30" t="str">
        <f t="shared" si="34"/>
        <v/>
      </c>
    </row>
    <row r="263" spans="1:7" x14ac:dyDescent="0.25">
      <c r="A263" s="37" t="s">
        <v>250</v>
      </c>
      <c r="B263" s="46" t="s">
        <v>131</v>
      </c>
      <c r="C263" s="42" t="s">
        <v>7</v>
      </c>
      <c r="D263" s="40">
        <v>1</v>
      </c>
      <c r="E263" s="2"/>
      <c r="F263" s="3"/>
      <c r="G263" s="30" t="str">
        <f t="shared" si="34"/>
        <v/>
      </c>
    </row>
    <row r="264" spans="1:7" x14ac:dyDescent="0.25">
      <c r="A264" s="63"/>
      <c r="B264" s="67"/>
      <c r="C264" s="42"/>
      <c r="D264" s="40"/>
      <c r="E264" s="2"/>
      <c r="F264" s="3"/>
      <c r="G264" s="30" t="str">
        <f t="shared" si="34"/>
        <v/>
      </c>
    </row>
    <row r="265" spans="1:7" x14ac:dyDescent="0.25">
      <c r="A265" s="37" t="s">
        <v>132</v>
      </c>
      <c r="B265" s="45" t="s">
        <v>133</v>
      </c>
      <c r="C265" s="42" t="s">
        <v>3</v>
      </c>
      <c r="D265" s="40">
        <v>15</v>
      </c>
      <c r="E265" s="2"/>
      <c r="F265" s="3"/>
      <c r="G265" s="30" t="str">
        <f t="shared" si="34"/>
        <v/>
      </c>
    </row>
    <row r="266" spans="1:7" x14ac:dyDescent="0.25">
      <c r="A266" s="69"/>
      <c r="B266" s="70"/>
      <c r="C266" s="57"/>
      <c r="D266" s="58"/>
      <c r="E266" s="13"/>
      <c r="F266" s="14"/>
      <c r="G266" s="31"/>
    </row>
    <row r="267" spans="1:7" x14ac:dyDescent="0.25">
      <c r="A267" s="37" t="s">
        <v>134</v>
      </c>
      <c r="B267" s="45" t="s">
        <v>135</v>
      </c>
      <c r="C267" s="42"/>
      <c r="D267" s="40"/>
      <c r="E267" s="2"/>
      <c r="F267" s="3"/>
      <c r="G267" s="30" t="str">
        <f t="shared" si="34"/>
        <v/>
      </c>
    </row>
    <row r="268" spans="1:7" x14ac:dyDescent="0.25">
      <c r="A268" s="43"/>
      <c r="B268" s="54"/>
      <c r="C268" s="42"/>
      <c r="D268" s="40"/>
      <c r="E268" s="2"/>
      <c r="F268" s="3"/>
      <c r="G268" s="30" t="str">
        <f t="shared" si="34"/>
        <v/>
      </c>
    </row>
    <row r="269" spans="1:7" x14ac:dyDescent="0.25">
      <c r="A269" s="37" t="s">
        <v>136</v>
      </c>
      <c r="B269" s="71" t="s">
        <v>137</v>
      </c>
      <c r="C269" s="42"/>
      <c r="D269" s="40"/>
      <c r="E269" s="2"/>
      <c r="F269" s="3"/>
      <c r="G269" s="30" t="str">
        <f t="shared" si="34"/>
        <v/>
      </c>
    </row>
    <row r="270" spans="1:7" x14ac:dyDescent="0.25">
      <c r="A270" s="63"/>
      <c r="B270" s="49" t="s">
        <v>138</v>
      </c>
      <c r="C270" s="42" t="s">
        <v>3</v>
      </c>
      <c r="D270" s="40">
        <v>2</v>
      </c>
      <c r="E270" s="2"/>
      <c r="F270" s="3"/>
      <c r="G270" s="30" t="str">
        <f t="shared" si="34"/>
        <v/>
      </c>
    </row>
    <row r="271" spans="1:7" x14ac:dyDescent="0.25">
      <c r="A271" s="63"/>
      <c r="B271" s="47" t="s">
        <v>139</v>
      </c>
      <c r="C271" s="42" t="s">
        <v>99</v>
      </c>
      <c r="D271" s="40">
        <v>50</v>
      </c>
      <c r="E271" s="2"/>
      <c r="F271" s="3"/>
      <c r="G271" s="30" t="str">
        <f t="shared" si="34"/>
        <v/>
      </c>
    </row>
    <row r="272" spans="1:7" x14ac:dyDescent="0.25">
      <c r="A272" s="63"/>
      <c r="B272" s="71"/>
      <c r="C272" s="42"/>
      <c r="D272" s="40"/>
      <c r="E272" s="2"/>
      <c r="F272" s="3"/>
      <c r="G272" s="30" t="str">
        <f t="shared" si="34"/>
        <v/>
      </c>
    </row>
    <row r="273" spans="1:7" ht="30" x14ac:dyDescent="0.25">
      <c r="A273" s="37" t="s">
        <v>140</v>
      </c>
      <c r="B273" s="46" t="s">
        <v>141</v>
      </c>
      <c r="C273" s="42"/>
      <c r="D273" s="40"/>
      <c r="E273" s="2"/>
      <c r="F273" s="3"/>
      <c r="G273" s="30" t="str">
        <f t="shared" si="34"/>
        <v/>
      </c>
    </row>
    <row r="274" spans="1:7" x14ac:dyDescent="0.25">
      <c r="A274" s="63"/>
      <c r="B274" s="49" t="s">
        <v>142</v>
      </c>
      <c r="C274" s="42" t="s">
        <v>143</v>
      </c>
      <c r="D274" s="40"/>
      <c r="E274" s="2"/>
      <c r="F274" s="3"/>
      <c r="G274" s="30"/>
    </row>
    <row r="275" spans="1:7" ht="28.5" x14ac:dyDescent="0.25">
      <c r="A275" s="63"/>
      <c r="B275" s="49" t="s">
        <v>144</v>
      </c>
      <c r="C275" s="42" t="s">
        <v>86</v>
      </c>
      <c r="D275" s="40">
        <f>20*4</f>
        <v>80</v>
      </c>
      <c r="E275" s="2"/>
      <c r="F275" s="3"/>
      <c r="G275" s="30" t="str">
        <f t="shared" ref="G275:G279" si="36">IF(E275&lt;&gt;"",E275*F275,"")</f>
        <v/>
      </c>
    </row>
    <row r="276" spans="1:7" ht="28.5" x14ac:dyDescent="0.25">
      <c r="A276" s="63"/>
      <c r="B276" s="49" t="s">
        <v>145</v>
      </c>
      <c r="C276" s="42" t="s">
        <v>86</v>
      </c>
      <c r="D276" s="40">
        <f>50*4</f>
        <v>200</v>
      </c>
      <c r="E276" s="2"/>
      <c r="F276" s="3"/>
      <c r="G276" s="30" t="str">
        <f t="shared" si="36"/>
        <v/>
      </c>
    </row>
    <row r="277" spans="1:7" x14ac:dyDescent="0.25">
      <c r="A277" s="63"/>
      <c r="B277" s="71"/>
      <c r="C277" s="42"/>
      <c r="D277" s="40"/>
      <c r="E277" s="2"/>
      <c r="F277" s="3"/>
      <c r="G277" s="30" t="str">
        <f t="shared" si="36"/>
        <v/>
      </c>
    </row>
    <row r="278" spans="1:7" ht="30" x14ac:dyDescent="0.25">
      <c r="A278" s="37" t="s">
        <v>146</v>
      </c>
      <c r="B278" s="46" t="s">
        <v>147</v>
      </c>
      <c r="C278" s="42"/>
      <c r="D278" s="40"/>
      <c r="E278" s="2"/>
      <c r="F278" s="3"/>
      <c r="G278" s="30" t="str">
        <f t="shared" si="36"/>
        <v/>
      </c>
    </row>
    <row r="279" spans="1:7" ht="28.5" x14ac:dyDescent="0.25">
      <c r="A279" s="63"/>
      <c r="B279" s="49" t="s">
        <v>148</v>
      </c>
      <c r="C279" s="42" t="s">
        <v>86</v>
      </c>
      <c r="D279" s="40">
        <v>10</v>
      </c>
      <c r="E279" s="2"/>
      <c r="F279" s="3"/>
      <c r="G279" s="30" t="str">
        <f t="shared" si="36"/>
        <v/>
      </c>
    </row>
    <row r="280" spans="1:7" x14ac:dyDescent="0.25">
      <c r="A280" s="63"/>
      <c r="B280" s="71"/>
      <c r="C280" s="42"/>
      <c r="D280" s="40"/>
      <c r="E280" s="2"/>
      <c r="F280" s="3"/>
      <c r="G280" s="30" t="str">
        <f t="shared" si="34"/>
        <v/>
      </c>
    </row>
    <row r="281" spans="1:7" x14ac:dyDescent="0.25">
      <c r="A281" s="37" t="s">
        <v>149</v>
      </c>
      <c r="B281" s="46" t="s">
        <v>150</v>
      </c>
      <c r="C281" s="42" t="s">
        <v>3</v>
      </c>
      <c r="D281" s="40">
        <v>14</v>
      </c>
      <c r="E281" s="2"/>
      <c r="F281" s="3"/>
      <c r="G281" s="30" t="str">
        <f t="shared" si="34"/>
        <v/>
      </c>
    </row>
    <row r="282" spans="1:7" x14ac:dyDescent="0.25">
      <c r="A282" s="63"/>
      <c r="B282" s="71"/>
      <c r="C282" s="42"/>
      <c r="D282" s="40"/>
      <c r="E282" s="2"/>
      <c r="F282" s="3"/>
      <c r="G282" s="30" t="str">
        <f t="shared" si="34"/>
        <v/>
      </c>
    </row>
    <row r="283" spans="1:7" x14ac:dyDescent="0.25">
      <c r="A283" s="37" t="s">
        <v>151</v>
      </c>
      <c r="B283" s="46" t="s">
        <v>152</v>
      </c>
      <c r="C283" s="42" t="s">
        <v>153</v>
      </c>
      <c r="D283" s="40"/>
      <c r="E283" s="2"/>
      <c r="F283" s="3"/>
      <c r="G283" s="30" t="str">
        <f t="shared" si="34"/>
        <v/>
      </c>
    </row>
    <row r="284" spans="1:7" x14ac:dyDescent="0.25">
      <c r="A284" s="37"/>
      <c r="B284" s="48" t="s">
        <v>255</v>
      </c>
      <c r="C284" s="42" t="s">
        <v>3</v>
      </c>
      <c r="D284" s="40">
        <v>1</v>
      </c>
      <c r="E284" s="2"/>
      <c r="F284" s="3"/>
      <c r="G284" s="30"/>
    </row>
    <row r="285" spans="1:7" x14ac:dyDescent="0.25">
      <c r="A285" s="37"/>
      <c r="B285" s="48" t="s">
        <v>256</v>
      </c>
      <c r="C285" s="42" t="s">
        <v>3</v>
      </c>
      <c r="D285" s="40">
        <v>1</v>
      </c>
      <c r="E285" s="2"/>
      <c r="F285" s="3"/>
      <c r="G285" s="30"/>
    </row>
    <row r="286" spans="1:7" x14ac:dyDescent="0.25">
      <c r="A286" s="63"/>
      <c r="B286" s="71"/>
      <c r="C286" s="42"/>
      <c r="D286" s="40"/>
      <c r="E286" s="2"/>
      <c r="F286" s="3"/>
      <c r="G286" s="30" t="str">
        <f t="shared" si="34"/>
        <v/>
      </c>
    </row>
    <row r="287" spans="1:7" x14ac:dyDescent="0.25">
      <c r="A287" s="37" t="s">
        <v>154</v>
      </c>
      <c r="B287" s="46" t="s">
        <v>155</v>
      </c>
      <c r="C287" s="42"/>
      <c r="D287" s="40"/>
      <c r="E287" s="2"/>
      <c r="F287" s="3"/>
      <c r="G287" s="30" t="str">
        <f t="shared" si="34"/>
        <v/>
      </c>
    </row>
    <row r="288" spans="1:7" x14ac:dyDescent="0.25">
      <c r="A288" s="63"/>
      <c r="B288" s="47" t="s">
        <v>156</v>
      </c>
      <c r="C288" s="42" t="s">
        <v>3</v>
      </c>
      <c r="D288" s="40">
        <v>5</v>
      </c>
      <c r="E288" s="2"/>
      <c r="F288" s="3"/>
      <c r="G288" s="30" t="str">
        <f t="shared" si="34"/>
        <v/>
      </c>
    </row>
    <row r="289" spans="1:7" x14ac:dyDescent="0.25">
      <c r="A289" s="43"/>
      <c r="B289" s="47" t="s">
        <v>233</v>
      </c>
      <c r="C289" s="42" t="s">
        <v>3</v>
      </c>
      <c r="D289" s="40">
        <v>2</v>
      </c>
      <c r="E289" s="2"/>
      <c r="F289" s="3"/>
      <c r="G289" s="30" t="str">
        <f t="shared" si="34"/>
        <v/>
      </c>
    </row>
    <row r="290" spans="1:7" ht="71.25" x14ac:dyDescent="0.25">
      <c r="A290" s="43"/>
      <c r="B290" s="47" t="s">
        <v>157</v>
      </c>
      <c r="C290" s="42" t="s">
        <v>3</v>
      </c>
      <c r="D290" s="40">
        <v>2</v>
      </c>
      <c r="E290" s="2"/>
      <c r="F290" s="3"/>
      <c r="G290" s="30" t="str">
        <f t="shared" si="34"/>
        <v/>
      </c>
    </row>
    <row r="291" spans="1:7" x14ac:dyDescent="0.25">
      <c r="A291" s="63"/>
      <c r="B291" s="71"/>
      <c r="C291" s="42"/>
      <c r="D291" s="40"/>
      <c r="E291" s="2"/>
      <c r="F291" s="3"/>
      <c r="G291" s="30" t="str">
        <f t="shared" si="34"/>
        <v/>
      </c>
    </row>
    <row r="292" spans="1:7" ht="30" x14ac:dyDescent="0.25">
      <c r="A292" s="37" t="s">
        <v>158</v>
      </c>
      <c r="B292" s="46" t="s">
        <v>159</v>
      </c>
      <c r="C292" s="42" t="s">
        <v>3</v>
      </c>
      <c r="D292" s="40">
        <v>19</v>
      </c>
      <c r="E292" s="2"/>
      <c r="F292" s="3"/>
      <c r="G292" s="30" t="str">
        <f t="shared" si="34"/>
        <v/>
      </c>
    </row>
    <row r="293" spans="1:7" x14ac:dyDescent="0.25">
      <c r="A293" s="43"/>
      <c r="B293" s="54"/>
      <c r="C293" s="42"/>
      <c r="D293" s="40"/>
      <c r="E293" s="2"/>
      <c r="F293" s="3"/>
      <c r="G293" s="30" t="str">
        <f t="shared" si="34"/>
        <v/>
      </c>
    </row>
    <row r="294" spans="1:7" x14ac:dyDescent="0.25">
      <c r="A294" s="37" t="s">
        <v>160</v>
      </c>
      <c r="B294" s="45" t="s">
        <v>161</v>
      </c>
      <c r="C294" s="42" t="s">
        <v>7</v>
      </c>
      <c r="D294" s="40">
        <v>1</v>
      </c>
      <c r="E294" s="2"/>
      <c r="F294" s="3"/>
      <c r="G294" s="30" t="str">
        <f t="shared" si="34"/>
        <v/>
      </c>
    </row>
    <row r="295" spans="1:7" x14ac:dyDescent="0.25">
      <c r="A295" s="43"/>
      <c r="B295" s="72"/>
      <c r="C295" s="42"/>
      <c r="D295" s="40"/>
      <c r="E295" s="2"/>
      <c r="F295" s="3"/>
      <c r="G295" s="30" t="str">
        <f t="shared" si="34"/>
        <v/>
      </c>
    </row>
    <row r="296" spans="1:7" x14ac:dyDescent="0.25">
      <c r="A296" s="37" t="s">
        <v>162</v>
      </c>
      <c r="B296" s="45" t="s">
        <v>163</v>
      </c>
      <c r="C296" s="42" t="s">
        <v>164</v>
      </c>
      <c r="D296" s="40"/>
      <c r="E296" s="2"/>
      <c r="F296" s="3"/>
      <c r="G296" s="30"/>
    </row>
    <row r="297" spans="1:7" x14ac:dyDescent="0.25">
      <c r="A297" s="43"/>
      <c r="B297" s="72"/>
      <c r="C297" s="42"/>
      <c r="D297" s="40"/>
      <c r="E297" s="2"/>
      <c r="F297" s="3"/>
      <c r="G297" s="30" t="str">
        <f t="shared" ref="G297" si="37">IF(E297&lt;&gt;"",E297*F297,"")</f>
        <v/>
      </c>
    </row>
    <row r="298" spans="1:7" x14ac:dyDescent="0.25">
      <c r="A298" s="37" t="s">
        <v>165</v>
      </c>
      <c r="B298" s="45" t="s">
        <v>166</v>
      </c>
      <c r="C298" s="42" t="s">
        <v>167</v>
      </c>
      <c r="D298" s="40"/>
      <c r="E298" s="2"/>
      <c r="F298" s="3"/>
      <c r="G298" s="30"/>
    </row>
    <row r="299" spans="1:7" x14ac:dyDescent="0.25">
      <c r="A299" s="43"/>
      <c r="B299" s="72"/>
      <c r="C299" s="42"/>
      <c r="D299" s="40"/>
      <c r="E299" s="2"/>
      <c r="F299" s="3"/>
      <c r="G299" s="30" t="str">
        <f t="shared" si="34"/>
        <v/>
      </c>
    </row>
    <row r="300" spans="1:7" x14ac:dyDescent="0.25">
      <c r="A300" s="37" t="s">
        <v>168</v>
      </c>
      <c r="B300" s="45" t="s">
        <v>169</v>
      </c>
      <c r="C300" s="42"/>
      <c r="D300" s="40"/>
      <c r="E300" s="2"/>
      <c r="F300" s="3"/>
      <c r="G300" s="30" t="str">
        <f t="shared" si="34"/>
        <v/>
      </c>
    </row>
    <row r="301" spans="1:7" x14ac:dyDescent="0.25">
      <c r="A301" s="43"/>
      <c r="B301" s="47" t="s">
        <v>170</v>
      </c>
      <c r="C301" s="42" t="s">
        <v>7</v>
      </c>
      <c r="D301" s="40">
        <v>1</v>
      </c>
      <c r="E301" s="2"/>
      <c r="F301" s="3"/>
      <c r="G301" s="30" t="str">
        <f t="shared" si="34"/>
        <v/>
      </c>
    </row>
    <row r="302" spans="1:7" x14ac:dyDescent="0.25">
      <c r="A302" s="43"/>
      <c r="B302" s="47" t="s">
        <v>171</v>
      </c>
      <c r="C302" s="42" t="s">
        <v>3</v>
      </c>
      <c r="D302" s="40">
        <v>3</v>
      </c>
      <c r="E302" s="2"/>
      <c r="F302" s="3"/>
      <c r="G302" s="30" t="str">
        <f t="shared" si="34"/>
        <v/>
      </c>
    </row>
    <row r="303" spans="1:7" x14ac:dyDescent="0.25">
      <c r="A303" s="43"/>
      <c r="B303" s="47" t="s">
        <v>253</v>
      </c>
      <c r="C303" s="42" t="s">
        <v>3</v>
      </c>
      <c r="D303" s="40">
        <v>2</v>
      </c>
      <c r="E303" s="2"/>
      <c r="F303" s="3"/>
      <c r="G303" s="30"/>
    </row>
    <row r="304" spans="1:7" x14ac:dyDescent="0.25">
      <c r="A304" s="43"/>
      <c r="B304" s="47" t="s">
        <v>254</v>
      </c>
      <c r="C304" s="42" t="s">
        <v>3</v>
      </c>
      <c r="D304" s="40">
        <v>1</v>
      </c>
      <c r="E304" s="2"/>
      <c r="F304" s="3"/>
      <c r="G304" s="30"/>
    </row>
    <row r="305" spans="1:7" x14ac:dyDescent="0.25">
      <c r="A305" s="43"/>
      <c r="B305" s="47" t="s">
        <v>172</v>
      </c>
      <c r="C305" s="42" t="s">
        <v>3</v>
      </c>
      <c r="D305" s="40">
        <v>3</v>
      </c>
      <c r="E305" s="2"/>
      <c r="F305" s="3"/>
      <c r="G305" s="30" t="str">
        <f t="shared" si="34"/>
        <v/>
      </c>
    </row>
    <row r="306" spans="1:7" x14ac:dyDescent="0.25">
      <c r="A306" s="43"/>
      <c r="B306" s="47" t="s">
        <v>173</v>
      </c>
      <c r="C306" s="42" t="s">
        <v>3</v>
      </c>
      <c r="D306" s="40">
        <v>4</v>
      </c>
      <c r="E306" s="2"/>
      <c r="F306" s="3"/>
      <c r="G306" s="30" t="str">
        <f t="shared" si="34"/>
        <v/>
      </c>
    </row>
    <row r="307" spans="1:7" x14ac:dyDescent="0.25">
      <c r="A307" s="43"/>
      <c r="B307" s="47" t="s">
        <v>174</v>
      </c>
      <c r="C307" s="42" t="s">
        <v>3</v>
      </c>
      <c r="D307" s="40">
        <v>3</v>
      </c>
      <c r="E307" s="2"/>
      <c r="F307" s="3"/>
      <c r="G307" s="30" t="str">
        <f t="shared" si="34"/>
        <v/>
      </c>
    </row>
    <row r="308" spans="1:7" x14ac:dyDescent="0.25">
      <c r="A308" s="43"/>
      <c r="B308" s="47" t="s">
        <v>175</v>
      </c>
      <c r="C308" s="42" t="s">
        <v>3</v>
      </c>
      <c r="D308" s="40">
        <v>3</v>
      </c>
      <c r="E308" s="2"/>
      <c r="F308" s="3"/>
      <c r="G308" s="30" t="str">
        <f t="shared" si="34"/>
        <v/>
      </c>
    </row>
    <row r="309" spans="1:7" x14ac:dyDescent="0.25">
      <c r="A309" s="43"/>
      <c r="B309" s="47" t="s">
        <v>194</v>
      </c>
      <c r="C309" s="42" t="s">
        <v>3</v>
      </c>
      <c r="D309" s="40">
        <v>3</v>
      </c>
      <c r="E309" s="2"/>
      <c r="F309" s="3"/>
      <c r="G309" s="30"/>
    </row>
    <row r="310" spans="1:7" x14ac:dyDescent="0.25">
      <c r="A310" s="43"/>
      <c r="B310" s="47" t="s">
        <v>192</v>
      </c>
      <c r="C310" s="42" t="s">
        <v>3</v>
      </c>
      <c r="D310" s="40">
        <v>2</v>
      </c>
      <c r="E310" s="2"/>
      <c r="F310" s="3"/>
      <c r="G310" s="30"/>
    </row>
    <row r="311" spans="1:7" x14ac:dyDescent="0.25">
      <c r="A311" s="43"/>
      <c r="B311" s="47" t="s">
        <v>193</v>
      </c>
      <c r="C311" s="42" t="s">
        <v>3</v>
      </c>
      <c r="D311" s="40">
        <v>3</v>
      </c>
      <c r="E311" s="2"/>
      <c r="F311" s="3"/>
      <c r="G311" s="30"/>
    </row>
    <row r="312" spans="1:7" x14ac:dyDescent="0.25">
      <c r="A312" s="43"/>
      <c r="B312" s="47" t="s">
        <v>176</v>
      </c>
      <c r="C312" s="42" t="s">
        <v>86</v>
      </c>
      <c r="D312" s="40">
        <v>50</v>
      </c>
      <c r="E312" s="2"/>
      <c r="F312" s="3"/>
      <c r="G312" s="30" t="str">
        <f>IF(E312&lt;&gt;"",E312*F312,"")</f>
        <v/>
      </c>
    </row>
    <row r="313" spans="1:7" x14ac:dyDescent="0.25">
      <c r="A313" s="43"/>
      <c r="B313" s="47" t="s">
        <v>177</v>
      </c>
      <c r="C313" s="42" t="s">
        <v>86</v>
      </c>
      <c r="D313" s="40">
        <v>25</v>
      </c>
      <c r="E313" s="2"/>
      <c r="F313" s="3"/>
      <c r="G313" s="30" t="str">
        <f>IF(E313&lt;&gt;"",E313*F313,"")</f>
        <v/>
      </c>
    </row>
    <row r="314" spans="1:7" x14ac:dyDescent="0.25">
      <c r="A314" s="55"/>
      <c r="B314" s="73"/>
      <c r="C314" s="57"/>
      <c r="D314" s="58"/>
      <c r="E314" s="13"/>
      <c r="F314" s="14"/>
      <c r="G314" s="31"/>
    </row>
    <row r="315" spans="1:7" x14ac:dyDescent="0.25">
      <c r="A315" s="37" t="s">
        <v>178</v>
      </c>
      <c r="B315" s="45" t="s">
        <v>179</v>
      </c>
      <c r="C315" s="42" t="s">
        <v>7</v>
      </c>
      <c r="D315" s="40">
        <v>1</v>
      </c>
      <c r="E315" s="2"/>
      <c r="F315" s="3"/>
      <c r="G315" s="30" t="str">
        <f t="shared" ref="G315:G322" si="38">IF(E315&lt;&gt;"",E315*F315,"")</f>
        <v/>
      </c>
    </row>
    <row r="316" spans="1:7" x14ac:dyDescent="0.25">
      <c r="A316" s="43"/>
      <c r="B316" s="72"/>
      <c r="C316" s="42"/>
      <c r="D316" s="40"/>
      <c r="E316" s="2"/>
      <c r="F316" s="3"/>
      <c r="G316" s="30" t="str">
        <f t="shared" si="38"/>
        <v/>
      </c>
    </row>
    <row r="317" spans="1:7" x14ac:dyDescent="0.25">
      <c r="A317" s="37" t="s">
        <v>178</v>
      </c>
      <c r="B317" s="45" t="s">
        <v>180</v>
      </c>
      <c r="C317" s="42"/>
      <c r="D317" s="40"/>
      <c r="E317" s="2"/>
      <c r="F317" s="3"/>
      <c r="G317" s="30" t="str">
        <f t="shared" si="38"/>
        <v/>
      </c>
    </row>
    <row r="318" spans="1:7" x14ac:dyDescent="0.25">
      <c r="A318" s="43"/>
      <c r="B318" s="48" t="s">
        <v>181</v>
      </c>
      <c r="C318" s="42" t="s">
        <v>7</v>
      </c>
      <c r="D318" s="40">
        <v>1</v>
      </c>
      <c r="E318" s="2"/>
      <c r="F318" s="3"/>
      <c r="G318" s="30" t="str">
        <f t="shared" si="38"/>
        <v/>
      </c>
    </row>
    <row r="319" spans="1:7" x14ac:dyDescent="0.25">
      <c r="A319" s="43"/>
      <c r="B319" s="48" t="s">
        <v>182</v>
      </c>
      <c r="C319" s="42" t="s">
        <v>7</v>
      </c>
      <c r="D319" s="40">
        <v>1</v>
      </c>
      <c r="E319" s="2"/>
      <c r="F319" s="3"/>
      <c r="G319" s="30" t="str">
        <f t="shared" si="38"/>
        <v/>
      </c>
    </row>
    <row r="320" spans="1:7" x14ac:dyDescent="0.25">
      <c r="A320" s="43"/>
      <c r="B320" s="48"/>
      <c r="C320" s="42"/>
      <c r="D320" s="40"/>
      <c r="E320" s="2"/>
      <c r="F320" s="3"/>
      <c r="G320" s="30"/>
    </row>
    <row r="321" spans="1:7" x14ac:dyDescent="0.25">
      <c r="A321" s="43"/>
      <c r="B321" s="48" t="s">
        <v>283</v>
      </c>
      <c r="C321" s="42" t="s">
        <v>284</v>
      </c>
      <c r="D321" s="40">
        <v>1</v>
      </c>
      <c r="E321" s="2"/>
      <c r="F321" s="3"/>
      <c r="G321" s="30" t="str">
        <f t="shared" ref="G321" si="39">IF(E321&lt;&gt;"",E321*F321,"")</f>
        <v/>
      </c>
    </row>
    <row r="322" spans="1:7" x14ac:dyDescent="0.25">
      <c r="A322" s="43"/>
      <c r="B322" s="44"/>
      <c r="C322" s="42"/>
      <c r="D322" s="40"/>
      <c r="E322" s="2"/>
      <c r="F322" s="3"/>
      <c r="G322" s="30" t="str">
        <f t="shared" si="38"/>
        <v/>
      </c>
    </row>
    <row r="323" spans="1:7" s="101" customFormat="1" ht="20.100000000000001" customHeight="1" x14ac:dyDescent="0.2">
      <c r="A323" s="96"/>
      <c r="B323" s="97" t="s">
        <v>285</v>
      </c>
      <c r="C323" s="36"/>
      <c r="D323" s="98"/>
      <c r="E323" s="98"/>
      <c r="F323" s="99"/>
      <c r="G323" s="100"/>
    </row>
    <row r="324" spans="1:7" s="101" customFormat="1" ht="20.100000000000001" customHeight="1" x14ac:dyDescent="0.2">
      <c r="A324" s="102"/>
      <c r="B324" s="103"/>
      <c r="C324" s="104"/>
      <c r="D324" s="105"/>
      <c r="E324" s="106"/>
      <c r="F324" s="107"/>
      <c r="G324" s="108">
        <f t="shared" ref="G324:G340" si="40">F324*E324</f>
        <v>0</v>
      </c>
    </row>
    <row r="325" spans="1:7" s="101" customFormat="1" ht="20.100000000000001" customHeight="1" x14ac:dyDescent="0.2">
      <c r="A325" s="102"/>
      <c r="B325" s="103"/>
      <c r="C325" s="104"/>
      <c r="D325" s="105"/>
      <c r="E325" s="106"/>
      <c r="F325" s="107"/>
      <c r="G325" s="108">
        <f t="shared" si="40"/>
        <v>0</v>
      </c>
    </row>
    <row r="326" spans="1:7" s="101" customFormat="1" ht="20.100000000000001" customHeight="1" x14ac:dyDescent="0.2">
      <c r="A326" s="102"/>
      <c r="B326" s="103"/>
      <c r="C326" s="104"/>
      <c r="D326" s="105"/>
      <c r="E326" s="106"/>
      <c r="F326" s="107"/>
      <c r="G326" s="108">
        <f t="shared" ref="G326:G329" si="41">F326*E326</f>
        <v>0</v>
      </c>
    </row>
    <row r="327" spans="1:7" s="101" customFormat="1" ht="20.100000000000001" customHeight="1" x14ac:dyDescent="0.2">
      <c r="A327" s="102"/>
      <c r="B327" s="103"/>
      <c r="C327" s="104"/>
      <c r="D327" s="105"/>
      <c r="E327" s="106"/>
      <c r="F327" s="107"/>
      <c r="G327" s="108">
        <f t="shared" si="41"/>
        <v>0</v>
      </c>
    </row>
    <row r="328" spans="1:7" s="101" customFormat="1" ht="20.100000000000001" customHeight="1" x14ac:dyDescent="0.2">
      <c r="A328" s="102"/>
      <c r="B328" s="103"/>
      <c r="C328" s="104"/>
      <c r="D328" s="105"/>
      <c r="E328" s="106"/>
      <c r="F328" s="107"/>
      <c r="G328" s="108">
        <f t="shared" si="41"/>
        <v>0</v>
      </c>
    </row>
    <row r="329" spans="1:7" s="101" customFormat="1" ht="20.100000000000001" customHeight="1" x14ac:dyDescent="0.2">
      <c r="A329" s="102"/>
      <c r="B329" s="103"/>
      <c r="C329" s="104"/>
      <c r="D329" s="105"/>
      <c r="E329" s="106"/>
      <c r="F329" s="107"/>
      <c r="G329" s="108">
        <f t="shared" si="41"/>
        <v>0</v>
      </c>
    </row>
    <row r="330" spans="1:7" s="101" customFormat="1" ht="20.100000000000001" customHeight="1" x14ac:dyDescent="0.2">
      <c r="A330" s="102"/>
      <c r="B330" s="103"/>
      <c r="C330" s="104"/>
      <c r="D330" s="105"/>
      <c r="E330" s="106"/>
      <c r="F330" s="107"/>
      <c r="G330" s="108">
        <f t="shared" si="40"/>
        <v>0</v>
      </c>
    </row>
    <row r="331" spans="1:7" s="101" customFormat="1" ht="20.100000000000001" customHeight="1" x14ac:dyDescent="0.2">
      <c r="A331" s="102"/>
      <c r="B331" s="103"/>
      <c r="C331" s="104"/>
      <c r="D331" s="105"/>
      <c r="E331" s="106"/>
      <c r="F331" s="107"/>
      <c r="G331" s="108">
        <f t="shared" si="40"/>
        <v>0</v>
      </c>
    </row>
    <row r="332" spans="1:7" s="101" customFormat="1" ht="20.100000000000001" customHeight="1" x14ac:dyDescent="0.2">
      <c r="A332" s="102"/>
      <c r="B332" s="103"/>
      <c r="C332" s="104"/>
      <c r="D332" s="105"/>
      <c r="E332" s="106"/>
      <c r="F332" s="107"/>
      <c r="G332" s="108">
        <f t="shared" si="40"/>
        <v>0</v>
      </c>
    </row>
    <row r="333" spans="1:7" s="101" customFormat="1" ht="20.100000000000001" customHeight="1" x14ac:dyDescent="0.2">
      <c r="A333" s="102"/>
      <c r="B333" s="103"/>
      <c r="C333" s="104"/>
      <c r="D333" s="105"/>
      <c r="E333" s="106"/>
      <c r="F333" s="107"/>
      <c r="G333" s="108">
        <f t="shared" si="40"/>
        <v>0</v>
      </c>
    </row>
    <row r="334" spans="1:7" s="101" customFormat="1" ht="20.100000000000001" customHeight="1" x14ac:dyDescent="0.2">
      <c r="A334" s="102"/>
      <c r="B334" s="103"/>
      <c r="C334" s="104"/>
      <c r="D334" s="105"/>
      <c r="E334" s="106"/>
      <c r="F334" s="107"/>
      <c r="G334" s="108">
        <f t="shared" si="40"/>
        <v>0</v>
      </c>
    </row>
    <row r="335" spans="1:7" s="101" customFormat="1" ht="20.100000000000001" customHeight="1" x14ac:dyDescent="0.2">
      <c r="A335" s="102"/>
      <c r="B335" s="103"/>
      <c r="C335" s="104"/>
      <c r="D335" s="105"/>
      <c r="E335" s="106"/>
      <c r="F335" s="107"/>
      <c r="G335" s="108">
        <f t="shared" si="40"/>
        <v>0</v>
      </c>
    </row>
    <row r="336" spans="1:7" s="101" customFormat="1" ht="20.100000000000001" customHeight="1" x14ac:dyDescent="0.2">
      <c r="A336" s="102"/>
      <c r="B336" s="103"/>
      <c r="C336" s="104"/>
      <c r="D336" s="105"/>
      <c r="E336" s="106"/>
      <c r="F336" s="107"/>
      <c r="G336" s="108">
        <f t="shared" si="40"/>
        <v>0</v>
      </c>
    </row>
    <row r="337" spans="1:7" s="101" customFormat="1" ht="20.100000000000001" customHeight="1" x14ac:dyDescent="0.2">
      <c r="A337" s="102"/>
      <c r="B337" s="103"/>
      <c r="C337" s="104"/>
      <c r="D337" s="105"/>
      <c r="E337" s="106"/>
      <c r="F337" s="107"/>
      <c r="G337" s="108">
        <f t="shared" si="40"/>
        <v>0</v>
      </c>
    </row>
    <row r="338" spans="1:7" s="101" customFormat="1" ht="20.100000000000001" customHeight="1" x14ac:dyDescent="0.2">
      <c r="A338" s="102"/>
      <c r="B338" s="103"/>
      <c r="C338" s="104"/>
      <c r="D338" s="105"/>
      <c r="E338" s="106"/>
      <c r="F338" s="107"/>
      <c r="G338" s="108">
        <f t="shared" si="40"/>
        <v>0</v>
      </c>
    </row>
    <row r="339" spans="1:7" s="101" customFormat="1" ht="20.100000000000001" customHeight="1" x14ac:dyDescent="0.2">
      <c r="A339" s="102"/>
      <c r="B339" s="103"/>
      <c r="C339" s="104"/>
      <c r="D339" s="105"/>
      <c r="E339" s="106"/>
      <c r="F339" s="107"/>
      <c r="G339" s="108">
        <f t="shared" si="40"/>
        <v>0</v>
      </c>
    </row>
    <row r="340" spans="1:7" s="101" customFormat="1" ht="20.100000000000001" customHeight="1" x14ac:dyDescent="0.2">
      <c r="A340" s="109"/>
      <c r="B340" s="110"/>
      <c r="C340" s="111"/>
      <c r="D340" s="112"/>
      <c r="E340" s="113"/>
      <c r="F340" s="114"/>
      <c r="G340" s="115">
        <f t="shared" si="40"/>
        <v>0</v>
      </c>
    </row>
    <row r="341" spans="1:7" ht="24.95" customHeight="1" x14ac:dyDescent="0.25">
      <c r="A341" s="86" t="s">
        <v>183</v>
      </c>
      <c r="B341" s="86"/>
      <c r="C341" s="86"/>
      <c r="D341" s="86"/>
      <c r="E341" s="86"/>
      <c r="F341" s="86"/>
      <c r="G341" s="33">
        <f>ROUNDUP(SUM(G7:G340),0)</f>
        <v>0</v>
      </c>
    </row>
    <row r="342" spans="1:7" ht="24.95" customHeight="1" thickBot="1" x14ac:dyDescent="0.3">
      <c r="A342" s="87" t="s">
        <v>184</v>
      </c>
      <c r="B342" s="88"/>
      <c r="C342" s="88"/>
      <c r="D342" s="88"/>
      <c r="E342" s="88"/>
      <c r="F342" s="89"/>
      <c r="G342" s="34">
        <f>G341*0.2</f>
        <v>0</v>
      </c>
    </row>
    <row r="343" spans="1:7" ht="24.95" customHeight="1" thickTop="1" x14ac:dyDescent="0.25">
      <c r="A343" s="74" t="s">
        <v>185</v>
      </c>
      <c r="B343" s="75"/>
      <c r="C343" s="75"/>
      <c r="D343" s="75"/>
      <c r="E343" s="75"/>
      <c r="F343" s="76"/>
      <c r="G343" s="35">
        <f>G341+G342</f>
        <v>0</v>
      </c>
    </row>
    <row r="344" spans="1:7" x14ac:dyDescent="0.25">
      <c r="A344" s="7"/>
      <c r="B344" s="7"/>
      <c r="C344" s="7"/>
      <c r="D344" s="9"/>
      <c r="E344" s="9"/>
      <c r="F344" s="7"/>
      <c r="G344" s="7"/>
    </row>
    <row r="345" spans="1:7" x14ac:dyDescent="0.25">
      <c r="A345" s="15"/>
      <c r="B345" s="15"/>
      <c r="C345" s="15"/>
      <c r="D345" s="16"/>
      <c r="E345" s="16"/>
      <c r="F345" s="15"/>
      <c r="G345" s="15"/>
    </row>
  </sheetData>
  <sheetProtection algorithmName="SHA-512" hashValue="7gZaTW7xSCT70krUTBIkQCbDrVSn1C131fRbVs9TrUSJw9BuzgAjVA3SNLPfkam0AEI/CCa0I3OwoqghVNQZxQ==" saltValue="i2C6CUKKIm4UHJpZuxcyBg==" spinCount="100000" sheet="1" objects="1" scenarios="1"/>
  <mergeCells count="7">
    <mergeCell ref="A343:F343"/>
    <mergeCell ref="A1:G1"/>
    <mergeCell ref="A2:G2"/>
    <mergeCell ref="A4:G4"/>
    <mergeCell ref="A5:G5"/>
    <mergeCell ref="A341:F341"/>
    <mergeCell ref="A342:F342"/>
  </mergeCells>
  <printOptions horizontalCentered="1"/>
  <pageMargins left="0.62992125984251968" right="0.62992125984251968" top="0.74803149606299213" bottom="0.74803149606299213" header="0.31496062992125984" footer="0.31496062992125984"/>
  <pageSetup paperSize="9" scale="60" fitToHeight="0" orientation="portrait" r:id="rId1"/>
  <headerFooter>
    <oddFooter>&amp;L&amp;"-,Gras"&amp;10&amp;G
JUILLET 2025&amp;C&amp;"-,Gras"*Les quantités sont données à titre indicatif. L'entreprise reste responsable de ses métrés.&amp;R&amp;"-,Gras"&amp;10Page &amp;P/&amp;N&amp;"-,Normal"
&amp;"-,Gras"24-0475 DCE DPGF</oddFooter>
  </headerFooter>
  <rowBreaks count="1" manualBreakCount="1">
    <brk id="299" max="6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DD25C-609C-422C-90DE-331D5FFA90BC}">
  <sheetPr>
    <pageSetUpPr fitToPage="1"/>
  </sheetPr>
  <dimension ref="A2:G19"/>
  <sheetViews>
    <sheetView view="pageBreakPreview" zoomScaleNormal="100" zoomScaleSheetLayoutView="100" workbookViewId="0">
      <selection activeCell="J10" sqref="J10"/>
    </sheetView>
  </sheetViews>
  <sheetFormatPr baseColWidth="10" defaultRowHeight="15" x14ac:dyDescent="0.25"/>
  <cols>
    <col min="1" max="7" width="13.42578125" customWidth="1"/>
  </cols>
  <sheetData>
    <row r="2" spans="1:7" s="27" customFormat="1" ht="144" customHeight="1" x14ac:dyDescent="0.25">
      <c r="A2" s="77" t="s">
        <v>0</v>
      </c>
      <c r="B2" s="77"/>
      <c r="C2" s="77"/>
      <c r="D2" s="77"/>
      <c r="E2" s="77"/>
      <c r="F2" s="77"/>
      <c r="G2" s="77"/>
    </row>
    <row r="3" spans="1:7" s="1" customFormat="1" ht="20.100000000000001" customHeight="1" x14ac:dyDescent="0.25">
      <c r="A3" s="79" t="s">
        <v>190</v>
      </c>
      <c r="B3" s="79"/>
      <c r="C3" s="79"/>
      <c r="D3" s="79"/>
      <c r="E3" s="79"/>
      <c r="F3" s="79"/>
      <c r="G3" s="79"/>
    </row>
    <row r="4" spans="1:7" s="1" customFormat="1" x14ac:dyDescent="0.25">
      <c r="A4" s="21"/>
      <c r="B4" s="21"/>
      <c r="C4" s="21"/>
      <c r="D4" s="21"/>
      <c r="E4" s="21"/>
      <c r="F4" s="21"/>
      <c r="G4" s="21"/>
    </row>
    <row r="5" spans="1:7" s="26" customFormat="1" x14ac:dyDescent="0.25">
      <c r="A5" s="93" t="s">
        <v>191</v>
      </c>
      <c r="B5" s="94"/>
      <c r="C5" s="94"/>
      <c r="D5" s="94"/>
      <c r="E5" s="94"/>
      <c r="F5" s="94"/>
      <c r="G5" s="95"/>
    </row>
    <row r="6" spans="1:7" s="26" customFormat="1" x14ac:dyDescent="0.25">
      <c r="A6" s="90" t="s">
        <v>270</v>
      </c>
      <c r="B6" s="91"/>
      <c r="C6" s="91"/>
      <c r="D6" s="91"/>
      <c r="E6" s="91"/>
      <c r="F6" s="91"/>
      <c r="G6" s="92"/>
    </row>
    <row r="7" spans="1:7" x14ac:dyDescent="0.25">
      <c r="A7" s="25"/>
    </row>
    <row r="8" spans="1:7" x14ac:dyDescent="0.25">
      <c r="A8" s="28" t="s">
        <v>271</v>
      </c>
    </row>
    <row r="9" spans="1:7" x14ac:dyDescent="0.25">
      <c r="A9" s="28" t="s">
        <v>272</v>
      </c>
    </row>
    <row r="10" spans="1:7" x14ac:dyDescent="0.25">
      <c r="A10" s="28" t="s">
        <v>273</v>
      </c>
    </row>
    <row r="11" spans="1:7" x14ac:dyDescent="0.25">
      <c r="A11" s="28" t="s">
        <v>274</v>
      </c>
    </row>
    <row r="12" spans="1:7" x14ac:dyDescent="0.25">
      <c r="A12" s="28" t="s">
        <v>275</v>
      </c>
    </row>
    <row r="13" spans="1:7" x14ac:dyDescent="0.25">
      <c r="A13" s="28" t="s">
        <v>276</v>
      </c>
    </row>
    <row r="14" spans="1:7" x14ac:dyDescent="0.25">
      <c r="A14" s="28" t="s">
        <v>277</v>
      </c>
    </row>
    <row r="15" spans="1:7" x14ac:dyDescent="0.25">
      <c r="A15" s="28" t="s">
        <v>278</v>
      </c>
    </row>
    <row r="16" spans="1:7" x14ac:dyDescent="0.25">
      <c r="A16" s="28" t="s">
        <v>282</v>
      </c>
    </row>
    <row r="17" spans="1:1" x14ac:dyDescent="0.25">
      <c r="A17" s="28" t="s">
        <v>279</v>
      </c>
    </row>
    <row r="18" spans="1:1" x14ac:dyDescent="0.25">
      <c r="A18" s="28" t="s">
        <v>280</v>
      </c>
    </row>
    <row r="19" spans="1:1" x14ac:dyDescent="0.25">
      <c r="A19" s="28" t="s">
        <v>281</v>
      </c>
    </row>
  </sheetData>
  <sheetProtection algorithmName="SHA-512" hashValue="KdEs6TKaoW6T90xCdIzlS77whzBdQ9ONZJkdQNbh01UyeGDAy8ttJGQ88NxDQOe4pu9p9tDOZnh11bDeX91QVA==" saltValue="aQzullLJXTwfRlKbU0N9ww==" spinCount="100000" sheet="1" objects="1" scenarios="1"/>
  <mergeCells count="4">
    <mergeCell ref="A2:G2"/>
    <mergeCell ref="A3:G3"/>
    <mergeCell ref="A6:G6"/>
    <mergeCell ref="A5:G5"/>
  </mergeCells>
  <printOptions horizontalCentered="1"/>
  <pageMargins left="0.62992125984251968" right="0.62992125984251968" top="0.74803149606299213" bottom="0.74803149606299213" header="0.31496062992125984" footer="0.31496062992125984"/>
  <pageSetup paperSize="9" scale="95" orientation="portrait" r:id="rId1"/>
  <headerFooter>
    <oddFooter>&amp;L&amp;"-,Gras"&amp;10
JUILLET 2025&amp;R&amp;"-,Gras"&amp;10
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DPGF LOT 08</vt:lpstr>
      <vt:lpstr>Liste fiches techniques</vt:lpstr>
      <vt:lpstr>'DPGF LOT 08'!Impression_des_titres</vt:lpstr>
      <vt:lpstr>'DPGF LOT 08'!Zone_d_impression</vt:lpstr>
      <vt:lpstr>'Liste fiches techniques'!Zone_d_impression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SOBREIRA</dc:creator>
  <cp:lastModifiedBy>Nelly SOBREIRA</cp:lastModifiedBy>
  <cp:lastPrinted>2025-07-18T09:41:43Z</cp:lastPrinted>
  <dcterms:created xsi:type="dcterms:W3CDTF">2025-04-11T08:24:22Z</dcterms:created>
  <dcterms:modified xsi:type="dcterms:W3CDTF">2025-07-18T09:41:46Z</dcterms:modified>
</cp:coreProperties>
</file>